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N:\Investor_Relations\00_Administration\10_Beteiligungen\"/>
    </mc:Choice>
  </mc:AlternateContent>
  <xr:revisionPtr revIDLastSave="0" documentId="13_ncr:1_{EC95E186-CB71-457A-ABFA-130318BC687B}" xr6:coauthVersionLast="47" xr6:coauthVersionMax="47" xr10:uidLastSave="{00000000-0000-0000-0000-000000000000}"/>
  <bookViews>
    <workbookView xWindow="28800" yWindow="0" windowWidth="14400" windowHeight="15600" xr2:uid="{00000000-000D-0000-FFFF-FFFF00000000}"/>
  </bookViews>
  <sheets>
    <sheet name="Heimo Scheuch" sheetId="1" r:id="rId1"/>
    <sheet name="Gerhard Hanke" sheetId="6" r:id="rId2"/>
    <sheet name="Solveig Menard-Galli" sheetId="4" r:id="rId3"/>
    <sheet name="Harald Schwarzmayr"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5" l="1"/>
  <c r="E10" i="5" s="1"/>
  <c r="E9" i="5" s="1"/>
  <c r="E8" i="5" s="1"/>
  <c r="E7" i="5" s="1"/>
  <c r="E6" i="5" s="1"/>
  <c r="E5" i="5" s="1"/>
  <c r="E4" i="5" s="1"/>
  <c r="E3" i="5" s="1"/>
  <c r="E14" i="6"/>
  <c r="E13" i="6" s="1"/>
  <c r="E12" i="6" s="1"/>
  <c r="E11" i="6" s="1"/>
  <c r="E10" i="6" s="1"/>
  <c r="E9" i="6" s="1"/>
  <c r="E8" i="6" s="1"/>
  <c r="E7" i="6" s="1"/>
  <c r="E6" i="6" s="1"/>
  <c r="E5" i="6" s="1"/>
  <c r="E4" i="6" s="1"/>
  <c r="E3" i="6" s="1"/>
  <c r="E14" i="4" l="1"/>
  <c r="E13" i="4" s="1"/>
  <c r="E12" i="4" s="1"/>
  <c r="E11" i="4" s="1"/>
  <c r="E10" i="4" s="1"/>
  <c r="E9" i="4" s="1"/>
  <c r="E8" i="4" s="1"/>
  <c r="E7" i="4" s="1"/>
  <c r="E6" i="4" s="1"/>
  <c r="E5" i="4" s="1"/>
  <c r="E4" i="4" s="1"/>
  <c r="E3" i="4" s="1"/>
  <c r="E16" i="1" l="1"/>
  <c r="E15" i="1" s="1"/>
  <c r="E14" i="1" s="1"/>
  <c r="E13" i="1" s="1"/>
  <c r="E12" i="1" s="1"/>
  <c r="E11" i="1" s="1"/>
  <c r="E10" i="1" s="1"/>
  <c r="E9" i="1" s="1"/>
  <c r="E8" i="1" s="1"/>
  <c r="E7" i="1" s="1"/>
  <c r="E6" i="1" s="1"/>
  <c r="E5" i="1" s="1"/>
  <c r="E4" i="1" s="1"/>
  <c r="E3" i="1" s="1"/>
</calcChain>
</file>

<file path=xl/sharedStrings.xml><?xml version="1.0" encoding="utf-8"?>
<sst xmlns="http://schemas.openxmlformats.org/spreadsheetml/2006/main" count="88" uniqueCount="61">
  <si>
    <t>Date</t>
  </si>
  <si>
    <t>Purchase</t>
  </si>
  <si>
    <t>Sale</t>
  </si>
  <si>
    <t>1) Capital Increase</t>
  </si>
  <si>
    <t>2) Stock Option Program</t>
  </si>
  <si>
    <t>3) Average Price</t>
  </si>
  <si>
    <t>n/a</t>
  </si>
  <si>
    <t>1) Numbers of previously bought shares as of August 20, 2020</t>
  </si>
  <si>
    <t>Heimo Scheuch, CEO</t>
  </si>
  <si>
    <t>Current 
Holding</t>
  </si>
  <si>
    <t>Share
Price</t>
  </si>
  <si>
    <t>Gerhard Hanke, CFO</t>
  </si>
  <si>
    <t>1) Numbers of previously bought shares as of March 1st, 2021</t>
  </si>
  <si>
    <t xml:space="preserve">2) Purchased through an Employee Participation Program under § 19 paragraf 6 
lit e of the regulation (EU) nr. 596/2014 </t>
  </si>
  <si>
    <t>1) Purchased through an Employee Participation Program under § 19 paragraf 6 
lit e of the regulation (EU) nr. 596/2014</t>
  </si>
  <si>
    <t>5) On 20 May 2021, the Supervisory Board of the Company decided to allocate a total of 40,258 shares of the Company to Mr. Heimo Scheuch within the framework of the applicable share-based remuneration system without payment of consideration by Mr. Heimo Scheuch. The Company will meet the delivery obligation from its portfolio of treasury shares. Details on the use of treasury shares will be published on the website of the Company at www.wienerberger.com/en/investors/corporategovernance.html. The total value per share used in EUR (based on the closing price of the Wienerberger AG share on the Vienna Stock Exchange on 27 May 2021 of EUR 31.98) amounts to EUR 1,287,450.84.</t>
  </si>
  <si>
    <t>29,50</t>
  </si>
  <si>
    <t xml:space="preserve">2) Purchased through an Employee Participation Program under § 19 paragraf 6 lit e of the regulation (EU) nr. 596/2014 </t>
  </si>
  <si>
    <t>29,16</t>
  </si>
  <si>
    <t>32,08</t>
  </si>
  <si>
    <t>16,31</t>
  </si>
  <si>
    <t>20,34</t>
  </si>
  <si>
    <r>
      <t>9,32</t>
    </r>
    <r>
      <rPr>
        <vertAlign val="superscript"/>
        <sz val="10"/>
        <color rgb="FF000000"/>
        <rFont val="Open Sans"/>
        <family val="2"/>
      </rPr>
      <t xml:space="preserve"> 3)</t>
    </r>
  </si>
  <si>
    <r>
      <t xml:space="preserve">0 </t>
    </r>
    <r>
      <rPr>
        <vertAlign val="superscript"/>
        <sz val="10"/>
        <color rgb="FF000000"/>
        <rFont val="Open Sans"/>
        <family val="2"/>
      </rPr>
      <t>5)</t>
    </r>
  </si>
  <si>
    <r>
      <t xml:space="preserve">32.08 </t>
    </r>
    <r>
      <rPr>
        <vertAlign val="superscript"/>
        <sz val="10"/>
        <color rgb="FF000000"/>
        <rFont val="Open Sans"/>
        <family val="2"/>
      </rPr>
      <t>4)</t>
    </r>
  </si>
  <si>
    <r>
      <rPr>
        <sz val="10"/>
        <color rgb="FF000000"/>
        <rFont val="Open Sans"/>
        <family val="2"/>
      </rPr>
      <t xml:space="preserve">16.31 </t>
    </r>
    <r>
      <rPr>
        <vertAlign val="superscript"/>
        <sz val="10"/>
        <color rgb="FF000000"/>
        <rFont val="Open Sans"/>
        <family val="2"/>
      </rPr>
      <t>4)</t>
    </r>
  </si>
  <si>
    <r>
      <t xml:space="preserve">20.34 </t>
    </r>
    <r>
      <rPr>
        <vertAlign val="superscript"/>
        <sz val="10"/>
        <color rgb="FF000000"/>
        <rFont val="Open Sans"/>
        <family val="2"/>
      </rPr>
      <t>4)</t>
    </r>
  </si>
  <si>
    <r>
      <t xml:space="preserve">5.91 </t>
    </r>
    <r>
      <rPr>
        <vertAlign val="superscript"/>
        <sz val="10"/>
        <color rgb="FF000000"/>
        <rFont val="Open Sans"/>
        <family val="2"/>
      </rPr>
      <t>3)</t>
    </r>
  </si>
  <si>
    <r>
      <t xml:space="preserve">31/03/2023 </t>
    </r>
    <r>
      <rPr>
        <vertAlign val="superscript"/>
        <sz val="10"/>
        <color rgb="FF000000"/>
        <rFont val="Open Sans"/>
        <family val="2"/>
      </rPr>
      <t>4)</t>
    </r>
  </si>
  <si>
    <r>
      <t xml:space="preserve">05/04/2024 </t>
    </r>
    <r>
      <rPr>
        <vertAlign val="superscript"/>
        <sz val="10"/>
        <color rgb="FF000000"/>
        <rFont val="Open Sans"/>
        <family val="2"/>
      </rPr>
      <t>4)</t>
    </r>
  </si>
  <si>
    <r>
      <t xml:space="preserve">01/04/2022 </t>
    </r>
    <r>
      <rPr>
        <vertAlign val="superscript"/>
        <sz val="10"/>
        <color rgb="FF000000"/>
        <rFont val="Open Sans"/>
        <family val="2"/>
      </rPr>
      <t>2)</t>
    </r>
  </si>
  <si>
    <r>
      <t xml:space="preserve">02/04/2021 </t>
    </r>
    <r>
      <rPr>
        <vertAlign val="superscript"/>
        <sz val="10"/>
        <color rgb="FF000000"/>
        <rFont val="Open Sans"/>
        <family val="2"/>
      </rPr>
      <t>2)</t>
    </r>
  </si>
  <si>
    <r>
      <t xml:space="preserve">20/08/2020 </t>
    </r>
    <r>
      <rPr>
        <vertAlign val="superscript"/>
        <sz val="10"/>
        <color rgb="FF000000"/>
        <rFont val="Open Sans"/>
        <family val="2"/>
      </rPr>
      <t>1)</t>
    </r>
  </si>
  <si>
    <r>
      <t xml:space="preserve">02/04/2021 </t>
    </r>
    <r>
      <rPr>
        <vertAlign val="superscript"/>
        <sz val="10"/>
        <color rgb="FF000000"/>
        <rFont val="Open Sans"/>
        <family val="2"/>
      </rPr>
      <t>1)</t>
    </r>
  </si>
  <si>
    <r>
      <t xml:space="preserve">17/04/2020 </t>
    </r>
    <r>
      <rPr>
        <vertAlign val="superscript"/>
        <sz val="10"/>
        <color rgb="FF000000"/>
        <rFont val="Open Sans"/>
        <family val="2"/>
      </rPr>
      <t>1)</t>
    </r>
  </si>
  <si>
    <r>
      <t>18/04/2019</t>
    </r>
    <r>
      <rPr>
        <vertAlign val="superscript"/>
        <sz val="10"/>
        <color rgb="FF000000"/>
        <rFont val="Open Sans"/>
        <family val="2"/>
      </rPr>
      <t xml:space="preserve"> 1)</t>
    </r>
  </si>
  <si>
    <r>
      <t xml:space="preserve">07/04/2022 </t>
    </r>
    <r>
      <rPr>
        <vertAlign val="superscript"/>
        <sz val="10"/>
        <color rgb="FF000000"/>
        <rFont val="Open Sans"/>
        <family val="2"/>
      </rPr>
      <t>1)</t>
    </r>
  </si>
  <si>
    <r>
      <t xml:space="preserve">01/03/2021 </t>
    </r>
    <r>
      <rPr>
        <vertAlign val="superscript"/>
        <sz val="10"/>
        <color rgb="FF000000"/>
        <rFont val="Open Sans"/>
        <family val="2"/>
      </rPr>
      <t>1)</t>
    </r>
  </si>
  <si>
    <r>
      <t xml:space="preserve">01/04/2022 </t>
    </r>
    <r>
      <rPr>
        <vertAlign val="superscript"/>
        <sz val="10"/>
        <color rgb="FF000000"/>
        <rFont val="Open Sans"/>
        <family val="2"/>
      </rPr>
      <t>4)</t>
    </r>
  </si>
  <si>
    <r>
      <t xml:space="preserve">20/05/2021 </t>
    </r>
    <r>
      <rPr>
        <vertAlign val="superscript"/>
        <sz val="10"/>
        <color rgb="FF000000"/>
        <rFont val="Open Sans"/>
        <family val="2"/>
      </rPr>
      <t>5)</t>
    </r>
  </si>
  <si>
    <r>
      <t xml:space="preserve">02/04/2021 </t>
    </r>
    <r>
      <rPr>
        <vertAlign val="superscript"/>
        <sz val="10"/>
        <color rgb="FF000000"/>
        <rFont val="Open Sans"/>
        <family val="2"/>
      </rPr>
      <t>4)</t>
    </r>
  </si>
  <si>
    <r>
      <t>08/10/2007</t>
    </r>
    <r>
      <rPr>
        <vertAlign val="superscript"/>
        <sz val="10"/>
        <color rgb="FF000000"/>
        <rFont val="Open Sans"/>
        <family val="2"/>
      </rPr>
      <t xml:space="preserve"> 1)</t>
    </r>
  </si>
  <si>
    <r>
      <t>23/05/2007</t>
    </r>
    <r>
      <rPr>
        <vertAlign val="superscript"/>
        <sz val="10"/>
        <color rgb="FF000000"/>
        <rFont val="Open Sans"/>
        <family val="2"/>
      </rPr>
      <t xml:space="preserve"> 2)</t>
    </r>
  </si>
  <si>
    <r>
      <t>09/05/2006</t>
    </r>
    <r>
      <rPr>
        <vertAlign val="superscript"/>
        <sz val="10"/>
        <color rgb="FF000000"/>
        <rFont val="Open Sans"/>
        <family val="2"/>
      </rPr>
      <t xml:space="preserve"> 2)</t>
    </r>
  </si>
  <si>
    <r>
      <t>0</t>
    </r>
    <r>
      <rPr>
        <vertAlign val="superscript"/>
        <sz val="10"/>
        <color rgb="FF000000"/>
        <rFont val="Open Sans"/>
        <family val="2"/>
      </rPr>
      <t>6)</t>
    </r>
  </si>
  <si>
    <r>
      <t>0</t>
    </r>
    <r>
      <rPr>
        <vertAlign val="superscript"/>
        <sz val="10"/>
        <color rgb="FF000000"/>
        <rFont val="Open Sans"/>
        <family val="2"/>
      </rPr>
      <t>3)</t>
    </r>
  </si>
  <si>
    <r>
      <t>26/04/2024</t>
    </r>
    <r>
      <rPr>
        <vertAlign val="superscript"/>
        <sz val="10"/>
        <color rgb="FF000000"/>
        <rFont val="Open Sans"/>
        <family val="2"/>
      </rPr>
      <t>6)</t>
    </r>
  </si>
  <si>
    <r>
      <t>26/04/2024</t>
    </r>
    <r>
      <rPr>
        <vertAlign val="superscript"/>
        <sz val="10"/>
        <color rgb="FF000000"/>
        <rFont val="Open Sans"/>
        <family val="2"/>
      </rPr>
      <t>3)</t>
    </r>
  </si>
  <si>
    <r>
      <t>0</t>
    </r>
    <r>
      <rPr>
        <vertAlign val="superscript"/>
        <sz val="10"/>
        <color rgb="FF000000"/>
        <rFont val="Open Sans"/>
        <family val="2"/>
      </rPr>
      <t>2)</t>
    </r>
  </si>
  <si>
    <r>
      <t>26/04/2024</t>
    </r>
    <r>
      <rPr>
        <vertAlign val="superscript"/>
        <sz val="10"/>
        <color rgb="FF000000"/>
        <rFont val="Open Sans"/>
        <family val="2"/>
      </rPr>
      <t>2)</t>
    </r>
  </si>
  <si>
    <t>Solveig Menard-Galli, COO East</t>
  </si>
  <si>
    <t>Harald Schwarzmayr, COO West</t>
  </si>
  <si>
    <r>
      <t xml:space="preserve">31/03/2023 </t>
    </r>
    <r>
      <rPr>
        <vertAlign val="superscript"/>
        <sz val="10"/>
        <color rgb="FF000000"/>
        <rFont val="Open Sans"/>
        <family val="2"/>
      </rPr>
      <t>2)</t>
    </r>
  </si>
  <si>
    <r>
      <t xml:space="preserve">05/04/2024 </t>
    </r>
    <r>
      <rPr>
        <vertAlign val="superscript"/>
        <sz val="10"/>
        <color rgb="FF000000"/>
        <rFont val="Open Sans"/>
        <family val="2"/>
      </rPr>
      <t>2)</t>
    </r>
  </si>
  <si>
    <r>
      <t xml:space="preserve">05/04/2024 </t>
    </r>
    <r>
      <rPr>
        <vertAlign val="superscript"/>
        <sz val="10"/>
        <color rgb="FF000000"/>
        <rFont val="Open Sans"/>
        <family val="2"/>
      </rPr>
      <t>1)</t>
    </r>
  </si>
  <si>
    <r>
      <t xml:space="preserve">31/03/2023 </t>
    </r>
    <r>
      <rPr>
        <vertAlign val="superscript"/>
        <sz val="10"/>
        <color rgb="FF000000"/>
        <rFont val="Open Sans"/>
        <family val="2"/>
      </rPr>
      <t>1)</t>
    </r>
  </si>
  <si>
    <t>6) Granting of delivery/use of treasury shares to Dr. Heimo Scheuch as part of a remuneration package without payment of a consideration by the person discharging managerial responsibilities.</t>
  </si>
  <si>
    <t>3) Granting of delivery/use of treasury shares to Mag. Gerhard Hanke as part of a remuneration package without payment of a consideration by the person discharging managerial responsibilities.</t>
  </si>
  <si>
    <t>2) Granting of delivery/use of treasury shares to Mag. Solveig Menard-Galli as part of a remuneration package without payment of a consideration by the person discharging managerial responsibilities.</t>
  </si>
  <si>
    <t>3) Granting of delivery/use of treasury shares to DI Harald Schwarzmayr as
part of a remuneration package without payment of a consideration by the
person discharging managerial responsibilities.</t>
  </si>
  <si>
    <t>4) Purchased through an Employee Participation Program under § 19 paragraf 6 lit e of the regulation (EU) nr. 596/2014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</si>
</sst>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7" x14ac:knownFonts="1">
    <font>
      <sz val="11"/>
      <color theme="1"/>
      <name val="Calibri"/>
      <family val="2"/>
      <scheme val="minor"/>
    </font>
    <font>
      <sz val="10"/>
      <color theme="1"/>
      <name val="Open Sans"/>
      <family val="2"/>
    </font>
    <font>
      <sz val="10"/>
      <color rgb="FF000000"/>
      <name val="Open Sans"/>
      <family val="2"/>
    </font>
    <font>
      <vertAlign val="superscript"/>
      <sz val="10"/>
      <color rgb="FF000000"/>
      <name val="Open Sans"/>
      <family val="2"/>
    </font>
    <font>
      <b/>
      <sz val="10"/>
      <color rgb="FF46693C"/>
      <name val="Open Sans"/>
      <family val="2"/>
    </font>
    <font>
      <sz val="10"/>
      <color rgb="FFAF0917"/>
      <name val="Open Sans"/>
      <family val="2"/>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bottom style="medium">
        <color rgb="FF46693C"/>
      </bottom>
      <diagonal/>
    </border>
    <border>
      <left/>
      <right/>
      <top style="medium">
        <color rgb="FF46693C"/>
      </top>
      <bottom style="medium">
        <color rgb="FF46693C"/>
      </bottom>
      <diagonal/>
    </border>
  </borders>
  <cellStyleXfs count="2">
    <xf numFmtId="0" fontId="0" fillId="0" borderId="0"/>
    <xf numFmtId="43" fontId="6" fillId="0" borderId="0" applyFont="0" applyFill="0" applyBorder="0" applyAlignment="0" applyProtection="0"/>
  </cellStyleXfs>
  <cellXfs count="28">
    <xf numFmtId="0" fontId="0" fillId="0" borderId="0" xfId="0"/>
    <xf numFmtId="0" fontId="1" fillId="0" borderId="0" xfId="0" applyFont="1"/>
    <xf numFmtId="14" fontId="2" fillId="2" borderId="1" xfId="0" applyNumberFormat="1" applyFont="1" applyFill="1" applyBorder="1" applyAlignment="1">
      <alignment horizontal="left" wrapText="1"/>
    </xf>
    <xf numFmtId="3" fontId="2" fillId="2" borderId="1" xfId="0" applyNumberFormat="1" applyFont="1" applyFill="1" applyBorder="1" applyAlignment="1">
      <alignment horizontal="right" wrapText="1"/>
    </xf>
    <xf numFmtId="0" fontId="2" fillId="2" borderId="1" xfId="0" applyFont="1" applyFill="1" applyBorder="1" applyAlignment="1">
      <alignment horizontal="left" wrapText="1"/>
    </xf>
    <xf numFmtId="4" fontId="2" fillId="2" borderId="1" xfId="0" applyNumberFormat="1" applyFont="1" applyFill="1" applyBorder="1" applyAlignment="1">
      <alignment horizontal="right" wrapText="1"/>
    </xf>
    <xf numFmtId="3" fontId="2" fillId="2" borderId="2" xfId="0" applyNumberFormat="1" applyFont="1" applyFill="1" applyBorder="1" applyAlignment="1">
      <alignment horizontal="right" wrapText="1"/>
    </xf>
    <xf numFmtId="0" fontId="2" fillId="2" borderId="2" xfId="0" applyFont="1" applyFill="1" applyBorder="1" applyAlignment="1">
      <alignment horizontal="left" wrapText="1"/>
    </xf>
    <xf numFmtId="4" fontId="2" fillId="2" borderId="2" xfId="0" applyNumberFormat="1" applyFont="1" applyFill="1" applyBorder="1" applyAlignment="1">
      <alignment horizontal="right" wrapText="1"/>
    </xf>
    <xf numFmtId="2" fontId="2" fillId="2" borderId="1" xfId="0" applyNumberFormat="1" applyFont="1" applyFill="1" applyBorder="1" applyAlignment="1">
      <alignment horizontal="right" wrapText="1"/>
    </xf>
    <xf numFmtId="0" fontId="4" fillId="2" borderId="4" xfId="0" applyFont="1" applyFill="1" applyBorder="1" applyAlignment="1">
      <alignment horizontal="left" wrapText="1"/>
    </xf>
    <xf numFmtId="0" fontId="4" fillId="2" borderId="4" xfId="0" applyFont="1" applyFill="1" applyBorder="1" applyAlignment="1">
      <alignment horizontal="right" wrapText="1"/>
    </xf>
    <xf numFmtId="0" fontId="1" fillId="2" borderId="0" xfId="0" applyFont="1" applyFill="1"/>
    <xf numFmtId="0" fontId="2" fillId="2" borderId="1" xfId="0" applyFont="1" applyFill="1" applyBorder="1" applyAlignment="1">
      <alignment horizontal="right" wrapText="1"/>
    </xf>
    <xf numFmtId="2" fontId="2" fillId="0" borderId="1" xfId="0" applyNumberFormat="1" applyFont="1" applyFill="1" applyBorder="1" applyAlignment="1">
      <alignment horizontal="right" wrapText="1"/>
    </xf>
    <xf numFmtId="2" fontId="3" fillId="0" borderId="1" xfId="0" applyNumberFormat="1" applyFont="1" applyFill="1" applyBorder="1" applyAlignment="1">
      <alignment horizontal="right" wrapText="1"/>
    </xf>
    <xf numFmtId="2" fontId="2" fillId="2" borderId="2" xfId="0" applyNumberFormat="1" applyFont="1" applyFill="1" applyBorder="1" applyAlignment="1">
      <alignment horizontal="right" wrapText="1"/>
    </xf>
    <xf numFmtId="0" fontId="5" fillId="2" borderId="2" xfId="0" applyFont="1" applyFill="1" applyBorder="1" applyAlignment="1">
      <alignment horizontal="right" wrapText="1"/>
    </xf>
    <xf numFmtId="0" fontId="2" fillId="2" borderId="2" xfId="0" applyFont="1" applyFill="1" applyBorder="1" applyAlignment="1">
      <alignment horizontal="right" wrapText="1"/>
    </xf>
    <xf numFmtId="164" fontId="2" fillId="2" borderId="1" xfId="0" applyNumberFormat="1" applyFont="1" applyFill="1" applyBorder="1" applyAlignment="1">
      <alignment horizontal="left" wrapText="1"/>
    </xf>
    <xf numFmtId="164" fontId="2" fillId="2" borderId="2" xfId="0" applyNumberFormat="1" applyFont="1" applyFill="1" applyBorder="1" applyAlignment="1">
      <alignment horizontal="left" wrapText="1"/>
    </xf>
    <xf numFmtId="0" fontId="1" fillId="2" borderId="0" xfId="0" applyFont="1" applyFill="1" applyAlignment="1">
      <alignment wrapText="1"/>
    </xf>
    <xf numFmtId="0" fontId="4" fillId="2" borderId="3" xfId="0" applyFont="1" applyFill="1" applyBorder="1" applyAlignment="1">
      <alignment horizontal="left"/>
    </xf>
    <xf numFmtId="0" fontId="1" fillId="2" borderId="0" xfId="0" applyFont="1" applyFill="1" applyAlignment="1">
      <alignment horizontal="left" wrapText="1"/>
    </xf>
    <xf numFmtId="0" fontId="1" fillId="2" borderId="0" xfId="0" applyFont="1" applyFill="1" applyAlignment="1">
      <alignment horizontal="left"/>
    </xf>
    <xf numFmtId="0" fontId="1" fillId="2" borderId="0" xfId="0" applyFont="1" applyFill="1" applyAlignment="1">
      <alignment horizontal="left" vertical="top" wrapText="1"/>
    </xf>
    <xf numFmtId="0" fontId="1" fillId="2" borderId="0" xfId="0" applyFont="1" applyFill="1" applyAlignment="1">
      <alignment horizontal="left" vertical="top"/>
    </xf>
    <xf numFmtId="43" fontId="1" fillId="2" borderId="0" xfId="1" applyFont="1" applyFill="1"/>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2"/>
  <sheetViews>
    <sheetView tabSelected="1" zoomScale="130" zoomScaleNormal="130" workbookViewId="0">
      <selection sqref="A1:E1"/>
    </sheetView>
  </sheetViews>
  <sheetFormatPr baseColWidth="10" defaultColWidth="11.42578125" defaultRowHeight="15" x14ac:dyDescent="0.3"/>
  <cols>
    <col min="1" max="1" width="13.85546875" style="12" customWidth="1"/>
    <col min="2" max="2" width="18.85546875" style="12" customWidth="1"/>
    <col min="3" max="3" width="11" style="12" customWidth="1"/>
    <col min="4" max="4" width="10.85546875" style="12" customWidth="1"/>
    <col min="5" max="5" width="24.5703125" style="12" customWidth="1"/>
    <col min="6" max="7" width="11.85546875" style="12" bestFit="1" customWidth="1"/>
    <col min="8" max="16384" width="11.42578125" style="12"/>
  </cols>
  <sheetData>
    <row r="1" spans="1:7" ht="15.75" thickBot="1" x14ac:dyDescent="0.35">
      <c r="A1" s="22" t="s">
        <v>8</v>
      </c>
      <c r="B1" s="22"/>
      <c r="C1" s="22"/>
      <c r="D1" s="22"/>
      <c r="E1" s="22"/>
    </row>
    <row r="2" spans="1:7" ht="30.75" thickBot="1" x14ac:dyDescent="0.35">
      <c r="A2" s="10" t="s">
        <v>0</v>
      </c>
      <c r="B2" s="11" t="s">
        <v>1</v>
      </c>
      <c r="C2" s="11" t="s">
        <v>2</v>
      </c>
      <c r="D2" s="11" t="s">
        <v>10</v>
      </c>
      <c r="E2" s="11" t="s">
        <v>9</v>
      </c>
    </row>
    <row r="3" spans="1:7" ht="16.5" x14ac:dyDescent="0.3">
      <c r="A3" s="2" t="s">
        <v>46</v>
      </c>
      <c r="B3" s="3">
        <v>13494</v>
      </c>
      <c r="C3" s="4"/>
      <c r="D3" s="5" t="s">
        <v>44</v>
      </c>
      <c r="E3" s="3">
        <f t="shared" ref="E3" si="0">E4+B3</f>
        <v>240781</v>
      </c>
      <c r="F3" s="27"/>
      <c r="G3" s="27"/>
    </row>
    <row r="4" spans="1:7" ht="16.5" x14ac:dyDescent="0.3">
      <c r="A4" s="20" t="s">
        <v>29</v>
      </c>
      <c r="B4" s="3">
        <v>407</v>
      </c>
      <c r="C4" s="4"/>
      <c r="D4" s="5">
        <v>33.11</v>
      </c>
      <c r="E4" s="3">
        <f t="shared" ref="E4:E9" si="1">E5+B4</f>
        <v>227287</v>
      </c>
    </row>
    <row r="5" spans="1:7" x14ac:dyDescent="0.3">
      <c r="A5" s="20">
        <v>45343</v>
      </c>
      <c r="B5" s="3">
        <v>2500</v>
      </c>
      <c r="C5" s="4"/>
      <c r="D5" s="5">
        <v>31.999216000000001</v>
      </c>
      <c r="E5" s="3">
        <f t="shared" si="1"/>
        <v>226880</v>
      </c>
    </row>
    <row r="6" spans="1:7" x14ac:dyDescent="0.3">
      <c r="A6" s="20">
        <v>45224</v>
      </c>
      <c r="B6" s="3">
        <v>5000</v>
      </c>
      <c r="C6" s="2"/>
      <c r="D6" s="5">
        <v>22.3</v>
      </c>
      <c r="E6" s="3">
        <f t="shared" si="1"/>
        <v>224380</v>
      </c>
    </row>
    <row r="7" spans="1:7" ht="16.5" x14ac:dyDescent="0.3">
      <c r="A7" s="20" t="s">
        <v>28</v>
      </c>
      <c r="B7" s="3">
        <v>519</v>
      </c>
      <c r="C7" s="4"/>
      <c r="D7" s="5">
        <v>26</v>
      </c>
      <c r="E7" s="3">
        <f t="shared" si="1"/>
        <v>219380</v>
      </c>
    </row>
    <row r="8" spans="1:7" ht="15" customHeight="1" x14ac:dyDescent="0.3">
      <c r="A8" s="20">
        <v>44725</v>
      </c>
      <c r="B8" s="3">
        <v>2500</v>
      </c>
      <c r="C8" s="2"/>
      <c r="D8" s="5">
        <v>23.498699999999999</v>
      </c>
      <c r="E8" s="3">
        <f t="shared" si="1"/>
        <v>218861</v>
      </c>
    </row>
    <row r="9" spans="1:7" ht="15" customHeight="1" x14ac:dyDescent="0.3">
      <c r="A9" s="20" t="s">
        <v>38</v>
      </c>
      <c r="B9" s="3">
        <v>512</v>
      </c>
      <c r="C9" s="4"/>
      <c r="D9" s="5">
        <v>26.33</v>
      </c>
      <c r="E9" s="3">
        <f t="shared" si="1"/>
        <v>216361</v>
      </c>
    </row>
    <row r="10" spans="1:7" ht="15" customHeight="1" x14ac:dyDescent="0.3">
      <c r="A10" s="20">
        <v>44467</v>
      </c>
      <c r="B10" s="3">
        <v>5000</v>
      </c>
      <c r="C10" s="4"/>
      <c r="D10" s="5">
        <v>29.839618000000002</v>
      </c>
      <c r="E10" s="3">
        <f t="shared" ref="E10:E14" si="2">E11+B10</f>
        <v>215849</v>
      </c>
    </row>
    <row r="11" spans="1:7" ht="15" customHeight="1" x14ac:dyDescent="0.3">
      <c r="A11" s="20">
        <v>44466</v>
      </c>
      <c r="B11" s="3">
        <v>5000</v>
      </c>
      <c r="C11" s="4"/>
      <c r="D11" s="5">
        <v>30.266172000000001</v>
      </c>
      <c r="E11" s="3">
        <f t="shared" si="2"/>
        <v>210849</v>
      </c>
    </row>
    <row r="12" spans="1:7" ht="15" customHeight="1" x14ac:dyDescent="0.3">
      <c r="A12" s="20" t="s">
        <v>39</v>
      </c>
      <c r="B12" s="3">
        <v>40258</v>
      </c>
      <c r="C12" s="4"/>
      <c r="D12" s="3" t="s">
        <v>23</v>
      </c>
      <c r="E12" s="3">
        <f t="shared" si="2"/>
        <v>205849</v>
      </c>
    </row>
    <row r="13" spans="1:7" ht="15" customHeight="1" x14ac:dyDescent="0.3">
      <c r="A13" s="20" t="s">
        <v>40</v>
      </c>
      <c r="B13" s="3">
        <v>420</v>
      </c>
      <c r="C13" s="4"/>
      <c r="D13" s="3" t="s">
        <v>24</v>
      </c>
      <c r="E13" s="3">
        <f t="shared" si="2"/>
        <v>165591</v>
      </c>
    </row>
    <row r="14" spans="1:7" ht="15" customHeight="1" x14ac:dyDescent="0.3">
      <c r="A14" s="20">
        <v>43938</v>
      </c>
      <c r="B14" s="3">
        <v>828</v>
      </c>
      <c r="C14" s="4"/>
      <c r="D14" s="15" t="s">
        <v>25</v>
      </c>
      <c r="E14" s="3">
        <f t="shared" si="2"/>
        <v>165171</v>
      </c>
    </row>
    <row r="15" spans="1:7" ht="15" customHeight="1" x14ac:dyDescent="0.3">
      <c r="A15" s="20">
        <v>43888</v>
      </c>
      <c r="B15" s="6">
        <v>10000</v>
      </c>
      <c r="C15" s="7"/>
      <c r="D15" s="16">
        <v>23.877998000000002</v>
      </c>
      <c r="E15" s="6">
        <f>+E16+B15</f>
        <v>164343</v>
      </c>
    </row>
    <row r="16" spans="1:7" ht="15" customHeight="1" x14ac:dyDescent="0.3">
      <c r="A16" s="20">
        <v>43619</v>
      </c>
      <c r="B16" s="6">
        <v>10000</v>
      </c>
      <c r="C16" s="7"/>
      <c r="D16" s="16">
        <v>19.143999999999998</v>
      </c>
      <c r="E16" s="6">
        <f>+E17+B16</f>
        <v>154343</v>
      </c>
    </row>
    <row r="17" spans="1:12" ht="15" customHeight="1" x14ac:dyDescent="0.3">
      <c r="A17" s="20">
        <v>43572</v>
      </c>
      <c r="B17" s="6">
        <v>663</v>
      </c>
      <c r="C17" s="7"/>
      <c r="D17" s="16" t="s">
        <v>26</v>
      </c>
      <c r="E17" s="6">
        <v>144343</v>
      </c>
    </row>
    <row r="18" spans="1:12" ht="15" customHeight="1" x14ac:dyDescent="0.3">
      <c r="A18" s="20">
        <v>43364</v>
      </c>
      <c r="B18" s="6">
        <v>2000</v>
      </c>
      <c r="C18" s="7"/>
      <c r="D18" s="16">
        <v>21</v>
      </c>
      <c r="E18" s="6">
        <v>143680</v>
      </c>
    </row>
    <row r="19" spans="1:12" ht="15" customHeight="1" x14ac:dyDescent="0.3">
      <c r="A19" s="20">
        <v>43356</v>
      </c>
      <c r="B19" s="6">
        <v>2000</v>
      </c>
      <c r="C19" s="7"/>
      <c r="D19" s="16">
        <v>21.7</v>
      </c>
      <c r="E19" s="6">
        <v>141680</v>
      </c>
      <c r="G19" s="21"/>
      <c r="H19" s="21"/>
      <c r="I19" s="21"/>
      <c r="J19" s="21"/>
      <c r="K19" s="21"/>
      <c r="L19" s="21"/>
    </row>
    <row r="20" spans="1:12" ht="15" customHeight="1" x14ac:dyDescent="0.3">
      <c r="A20" s="20">
        <v>43328</v>
      </c>
      <c r="B20" s="6">
        <v>8428</v>
      </c>
      <c r="C20" s="7"/>
      <c r="D20" s="16">
        <v>20.756</v>
      </c>
      <c r="E20" s="6">
        <v>139680</v>
      </c>
      <c r="G20" s="21"/>
      <c r="H20" s="21"/>
      <c r="I20" s="21"/>
      <c r="J20" s="21"/>
      <c r="K20" s="21"/>
      <c r="L20" s="21"/>
    </row>
    <row r="21" spans="1:12" ht="15" customHeight="1" x14ac:dyDescent="0.3">
      <c r="A21" s="20">
        <v>42499</v>
      </c>
      <c r="B21" s="6">
        <v>10000</v>
      </c>
      <c r="C21" s="7"/>
      <c r="D21" s="16">
        <v>15.46</v>
      </c>
      <c r="E21" s="6">
        <v>131252</v>
      </c>
      <c r="G21" s="21"/>
      <c r="H21" s="21"/>
      <c r="I21" s="21"/>
      <c r="J21" s="21"/>
      <c r="K21" s="21"/>
      <c r="L21" s="21"/>
    </row>
    <row r="22" spans="1:12" ht="15" customHeight="1" x14ac:dyDescent="0.3">
      <c r="A22" s="20">
        <v>41926</v>
      </c>
      <c r="B22" s="6">
        <v>20000</v>
      </c>
      <c r="C22" s="7"/>
      <c r="D22" s="16" t="s">
        <v>22</v>
      </c>
      <c r="E22" s="6">
        <v>121252</v>
      </c>
      <c r="G22" s="21"/>
      <c r="H22" s="21"/>
      <c r="I22" s="21"/>
      <c r="J22" s="21"/>
      <c r="K22" s="21"/>
      <c r="L22" s="21"/>
    </row>
    <row r="23" spans="1:12" ht="15" customHeight="1" x14ac:dyDescent="0.3">
      <c r="A23" s="20">
        <v>41194</v>
      </c>
      <c r="B23" s="6">
        <v>10000</v>
      </c>
      <c r="C23" s="7"/>
      <c r="D23" s="16" t="s">
        <v>27</v>
      </c>
      <c r="E23" s="6">
        <v>101252</v>
      </c>
      <c r="G23" s="21"/>
      <c r="H23" s="21"/>
      <c r="I23" s="21"/>
      <c r="J23" s="21"/>
      <c r="K23" s="21"/>
      <c r="L23" s="21"/>
    </row>
    <row r="24" spans="1:12" ht="15" customHeight="1" x14ac:dyDescent="0.3">
      <c r="A24" s="20">
        <v>40896</v>
      </c>
      <c r="B24" s="6">
        <v>30000</v>
      </c>
      <c r="C24" s="7"/>
      <c r="D24" s="16">
        <v>6.7</v>
      </c>
      <c r="E24" s="6">
        <v>91252</v>
      </c>
      <c r="G24" s="21"/>
      <c r="H24" s="21"/>
      <c r="I24" s="21"/>
      <c r="J24" s="21"/>
      <c r="K24" s="21"/>
      <c r="L24" s="21"/>
    </row>
    <row r="25" spans="1:12" ht="15" customHeight="1" x14ac:dyDescent="0.3">
      <c r="A25" s="20">
        <v>40700</v>
      </c>
      <c r="B25" s="6">
        <v>10000</v>
      </c>
      <c r="C25" s="7"/>
      <c r="D25" s="16">
        <v>13.05</v>
      </c>
      <c r="E25" s="6">
        <v>61252</v>
      </c>
    </row>
    <row r="26" spans="1:12" ht="15" customHeight="1" x14ac:dyDescent="0.3">
      <c r="A26" s="20">
        <v>40303</v>
      </c>
      <c r="B26" s="6">
        <v>10000</v>
      </c>
      <c r="C26" s="17"/>
      <c r="D26" s="16">
        <v>13</v>
      </c>
      <c r="E26" s="6">
        <v>51252</v>
      </c>
    </row>
    <row r="27" spans="1:12" ht="15" customHeight="1" x14ac:dyDescent="0.3">
      <c r="A27" s="20">
        <v>40085</v>
      </c>
      <c r="B27" s="6">
        <v>11786</v>
      </c>
      <c r="C27" s="17"/>
      <c r="D27" s="16">
        <v>10</v>
      </c>
      <c r="E27" s="6">
        <v>41252</v>
      </c>
    </row>
    <row r="28" spans="1:12" ht="15" customHeight="1" x14ac:dyDescent="0.3">
      <c r="A28" s="20" t="s">
        <v>41</v>
      </c>
      <c r="B28" s="6">
        <v>1345</v>
      </c>
      <c r="C28" s="7"/>
      <c r="D28" s="16">
        <v>45</v>
      </c>
      <c r="E28" s="6">
        <v>29466</v>
      </c>
    </row>
    <row r="29" spans="1:12" ht="15" customHeight="1" x14ac:dyDescent="0.3">
      <c r="A29" s="20" t="s">
        <v>42</v>
      </c>
      <c r="B29" s="6">
        <v>15000</v>
      </c>
      <c r="C29" s="7"/>
      <c r="D29" s="16">
        <v>25</v>
      </c>
      <c r="E29" s="6">
        <v>28121</v>
      </c>
    </row>
    <row r="30" spans="1:12" ht="15" customHeight="1" x14ac:dyDescent="0.3">
      <c r="A30" s="20">
        <v>39084</v>
      </c>
      <c r="B30" s="7"/>
      <c r="C30" s="18">
        <v>677</v>
      </c>
      <c r="D30" s="16">
        <v>45</v>
      </c>
      <c r="E30" s="6">
        <v>13121</v>
      </c>
    </row>
    <row r="31" spans="1:12" ht="15" customHeight="1" x14ac:dyDescent="0.3">
      <c r="A31" s="20">
        <v>39079</v>
      </c>
      <c r="B31" s="7"/>
      <c r="C31" s="6">
        <v>7322</v>
      </c>
      <c r="D31" s="16">
        <v>45</v>
      </c>
      <c r="E31" s="6">
        <v>13798</v>
      </c>
    </row>
    <row r="32" spans="1:12" ht="15" customHeight="1" x14ac:dyDescent="0.3">
      <c r="A32" s="20">
        <v>38884</v>
      </c>
      <c r="B32" s="6">
        <v>3000</v>
      </c>
      <c r="C32" s="7"/>
      <c r="D32" s="16">
        <v>33.5</v>
      </c>
      <c r="E32" s="6">
        <v>21120</v>
      </c>
    </row>
    <row r="33" spans="1:5" ht="15" customHeight="1" x14ac:dyDescent="0.3">
      <c r="A33" s="20" t="s">
        <v>43</v>
      </c>
      <c r="B33" s="7"/>
      <c r="C33" s="6">
        <v>15000</v>
      </c>
      <c r="D33" s="16">
        <v>42.95</v>
      </c>
      <c r="E33" s="6">
        <v>18120</v>
      </c>
    </row>
    <row r="34" spans="1:5" ht="15" customHeight="1" x14ac:dyDescent="0.3">
      <c r="A34" s="20" t="s">
        <v>43</v>
      </c>
      <c r="B34" s="6">
        <v>15000</v>
      </c>
      <c r="C34" s="7"/>
      <c r="D34" s="16">
        <v>15.5</v>
      </c>
      <c r="E34" s="6">
        <v>33120</v>
      </c>
    </row>
    <row r="35" spans="1:5" ht="15" customHeight="1" x14ac:dyDescent="0.3">
      <c r="A35" s="20">
        <v>38677</v>
      </c>
      <c r="B35" s="6">
        <v>15000</v>
      </c>
      <c r="C35" s="7"/>
      <c r="D35" s="16">
        <v>18</v>
      </c>
      <c r="E35" s="6">
        <v>18120</v>
      </c>
    </row>
    <row r="37" spans="1:5" x14ac:dyDescent="0.3">
      <c r="A37" s="12" t="s">
        <v>3</v>
      </c>
    </row>
    <row r="38" spans="1:5" x14ac:dyDescent="0.3">
      <c r="A38" s="12" t="s">
        <v>4</v>
      </c>
    </row>
    <row r="39" spans="1:5" x14ac:dyDescent="0.3">
      <c r="A39" s="12" t="s">
        <v>5</v>
      </c>
    </row>
    <row r="40" spans="1:5" ht="28.5" customHeight="1" x14ac:dyDescent="0.3">
      <c r="A40" s="23" t="s">
        <v>60</v>
      </c>
      <c r="B40" s="23"/>
      <c r="C40" s="23"/>
      <c r="D40" s="23"/>
      <c r="E40" s="23"/>
    </row>
    <row r="41" spans="1:5" ht="117.6" customHeight="1" x14ac:dyDescent="0.3">
      <c r="A41" s="23" t="s">
        <v>15</v>
      </c>
      <c r="B41" s="24"/>
      <c r="C41" s="24"/>
      <c r="D41" s="24"/>
      <c r="E41" s="24"/>
    </row>
    <row r="42" spans="1:5" ht="45" customHeight="1" x14ac:dyDescent="0.3">
      <c r="A42" s="23" t="s">
        <v>56</v>
      </c>
      <c r="B42" s="23"/>
      <c r="C42" s="23"/>
      <c r="D42" s="23"/>
      <c r="E42" s="23"/>
    </row>
  </sheetData>
  <mergeCells count="5">
    <mergeCell ref="G19:L24"/>
    <mergeCell ref="A1:E1"/>
    <mergeCell ref="A41:E41"/>
    <mergeCell ref="A40:E40"/>
    <mergeCell ref="A42:E4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3F628-2631-40F7-9214-BD4D2FA2560A}">
  <dimension ref="A1:E19"/>
  <sheetViews>
    <sheetView showGridLines="0" zoomScale="130" zoomScaleNormal="130" workbookViewId="0">
      <selection sqref="A1:E1"/>
    </sheetView>
  </sheetViews>
  <sheetFormatPr baseColWidth="10" defaultColWidth="10.85546875" defaultRowHeight="15" x14ac:dyDescent="0.3"/>
  <cols>
    <col min="1" max="1" width="15.140625" style="1" customWidth="1"/>
    <col min="2" max="3" width="10.85546875" style="1"/>
    <col min="4" max="4" width="15.28515625" style="1" customWidth="1"/>
    <col min="5" max="5" width="19.5703125" style="1" customWidth="1"/>
    <col min="6" max="16384" width="10.85546875" style="1"/>
  </cols>
  <sheetData>
    <row r="1" spans="1:5" ht="15.75" thickBot="1" x14ac:dyDescent="0.35">
      <c r="A1" s="22" t="s">
        <v>11</v>
      </c>
      <c r="B1" s="22"/>
      <c r="C1" s="22"/>
      <c r="D1" s="22"/>
      <c r="E1" s="22"/>
    </row>
    <row r="2" spans="1:5" ht="30.75" thickBot="1" x14ac:dyDescent="0.35">
      <c r="A2" s="10" t="s">
        <v>0</v>
      </c>
      <c r="B2" s="11" t="s">
        <v>1</v>
      </c>
      <c r="C2" s="11" t="s">
        <v>2</v>
      </c>
      <c r="D2" s="11" t="s">
        <v>10</v>
      </c>
      <c r="E2" s="11" t="s">
        <v>9</v>
      </c>
    </row>
    <row r="3" spans="1:5" ht="16.5" x14ac:dyDescent="0.3">
      <c r="A3" s="2" t="s">
        <v>47</v>
      </c>
      <c r="B3" s="3">
        <v>5591</v>
      </c>
      <c r="C3" s="4"/>
      <c r="D3" s="5" t="s">
        <v>45</v>
      </c>
      <c r="E3" s="3">
        <f>E4+B3</f>
        <v>19140</v>
      </c>
    </row>
    <row r="4" spans="1:5" ht="16.5" x14ac:dyDescent="0.3">
      <c r="A4" s="19" t="s">
        <v>53</v>
      </c>
      <c r="B4" s="3">
        <v>407</v>
      </c>
      <c r="C4" s="4"/>
      <c r="D4" s="5">
        <v>33.11</v>
      </c>
      <c r="E4" s="3">
        <f>E5+B4</f>
        <v>13549</v>
      </c>
    </row>
    <row r="5" spans="1:5" x14ac:dyDescent="0.3">
      <c r="A5" s="19">
        <v>45343</v>
      </c>
      <c r="B5" s="3">
        <v>2500</v>
      </c>
      <c r="C5" s="4"/>
      <c r="D5" s="5">
        <v>31.996544</v>
      </c>
      <c r="E5" s="3">
        <f>E6+B5</f>
        <v>13142</v>
      </c>
    </row>
    <row r="6" spans="1:5" s="12" customFormat="1" ht="16.5" x14ac:dyDescent="0.3">
      <c r="A6" s="19" t="s">
        <v>52</v>
      </c>
      <c r="B6" s="3">
        <v>519</v>
      </c>
      <c r="C6" s="4"/>
      <c r="D6" s="5">
        <v>26</v>
      </c>
      <c r="E6" s="3">
        <f>E7+B6</f>
        <v>10642</v>
      </c>
    </row>
    <row r="7" spans="1:5" ht="15" customHeight="1" x14ac:dyDescent="0.3">
      <c r="A7" s="19">
        <v>44743</v>
      </c>
      <c r="B7" s="3">
        <v>123</v>
      </c>
      <c r="C7" s="4"/>
      <c r="D7" s="5">
        <v>21</v>
      </c>
      <c r="E7" s="3">
        <f t="shared" ref="E7:E9" si="0">E8+B7</f>
        <v>10123</v>
      </c>
    </row>
    <row r="8" spans="1:5" ht="15" customHeight="1" x14ac:dyDescent="0.3">
      <c r="A8" s="19">
        <v>44743</v>
      </c>
      <c r="B8" s="3">
        <v>1983</v>
      </c>
      <c r="C8" s="4"/>
      <c r="D8" s="5">
        <v>21.04</v>
      </c>
      <c r="E8" s="3">
        <f t="shared" si="0"/>
        <v>10000</v>
      </c>
    </row>
    <row r="9" spans="1:5" ht="15" customHeight="1" x14ac:dyDescent="0.3">
      <c r="A9" s="19">
        <v>44743</v>
      </c>
      <c r="B9" s="6">
        <v>1094</v>
      </c>
      <c r="C9" s="7"/>
      <c r="D9" s="8">
        <v>21.02</v>
      </c>
      <c r="E9" s="6">
        <f t="shared" si="0"/>
        <v>8017</v>
      </c>
    </row>
    <row r="10" spans="1:5" ht="15" customHeight="1" x14ac:dyDescent="0.3">
      <c r="A10" s="19">
        <v>44694</v>
      </c>
      <c r="B10" s="3">
        <v>692</v>
      </c>
      <c r="C10" s="4"/>
      <c r="D10" s="5">
        <v>23.68</v>
      </c>
      <c r="E10" s="3">
        <f>E11+B10</f>
        <v>6923</v>
      </c>
    </row>
    <row r="11" spans="1:5" ht="15" customHeight="1" x14ac:dyDescent="0.3">
      <c r="A11" s="19">
        <v>44694</v>
      </c>
      <c r="B11" s="3">
        <v>2808</v>
      </c>
      <c r="C11" s="4"/>
      <c r="D11" s="5">
        <v>23.7</v>
      </c>
      <c r="E11" s="3">
        <f>E12+B11</f>
        <v>6231</v>
      </c>
    </row>
    <row r="12" spans="1:5" ht="15" customHeight="1" x14ac:dyDescent="0.3">
      <c r="A12" s="19" t="s">
        <v>30</v>
      </c>
      <c r="B12" s="3">
        <v>512</v>
      </c>
      <c r="C12" s="4"/>
      <c r="D12" s="5">
        <v>26.33</v>
      </c>
      <c r="E12" s="3">
        <f>E13+B12</f>
        <v>3423</v>
      </c>
    </row>
    <row r="13" spans="1:5" ht="15" customHeight="1" x14ac:dyDescent="0.3">
      <c r="A13" s="19">
        <v>44467</v>
      </c>
      <c r="B13" s="3">
        <v>1000</v>
      </c>
      <c r="C13" s="4"/>
      <c r="D13" s="5" t="s">
        <v>16</v>
      </c>
      <c r="E13" s="3">
        <f>E14+B13</f>
        <v>2911</v>
      </c>
    </row>
    <row r="14" spans="1:5" ht="15" customHeight="1" x14ac:dyDescent="0.3">
      <c r="A14" s="19" t="s">
        <v>31</v>
      </c>
      <c r="B14" s="3">
        <v>420</v>
      </c>
      <c r="C14" s="4"/>
      <c r="D14" s="3" t="s">
        <v>19</v>
      </c>
      <c r="E14" s="3">
        <f>E15+B14</f>
        <v>1911</v>
      </c>
    </row>
    <row r="15" spans="1:5" ht="15" customHeight="1" x14ac:dyDescent="0.3">
      <c r="A15" s="19" t="s">
        <v>37</v>
      </c>
      <c r="B15" s="3" t="s">
        <v>6</v>
      </c>
      <c r="C15" s="4"/>
      <c r="D15" s="9" t="s">
        <v>6</v>
      </c>
      <c r="E15" s="3">
        <v>1491</v>
      </c>
    </row>
    <row r="17" spans="1:5" x14ac:dyDescent="0.3">
      <c r="A17" s="1" t="s">
        <v>12</v>
      </c>
    </row>
    <row r="18" spans="1:5" ht="26.85" customHeight="1" x14ac:dyDescent="0.3">
      <c r="A18" s="25" t="s">
        <v>13</v>
      </c>
      <c r="B18" s="26"/>
      <c r="C18" s="26"/>
      <c r="D18" s="26"/>
      <c r="E18" s="26"/>
    </row>
    <row r="19" spans="1:5" ht="46.5" customHeight="1" x14ac:dyDescent="0.3">
      <c r="A19" s="23" t="s">
        <v>57</v>
      </c>
      <c r="B19" s="23"/>
      <c r="C19" s="23"/>
      <c r="D19" s="23"/>
      <c r="E19" s="23"/>
    </row>
  </sheetData>
  <mergeCells count="3">
    <mergeCell ref="A1:E1"/>
    <mergeCell ref="A18:E18"/>
    <mergeCell ref="A19:E19"/>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13F7F-2D8E-4A39-AF29-6EAA909BA850}">
  <dimension ref="A1:E18"/>
  <sheetViews>
    <sheetView zoomScale="130" zoomScaleNormal="130" workbookViewId="0">
      <selection sqref="A1:E1"/>
    </sheetView>
  </sheetViews>
  <sheetFormatPr baseColWidth="10" defaultColWidth="11.42578125" defaultRowHeight="15" x14ac:dyDescent="0.3"/>
  <cols>
    <col min="1" max="1" width="14.42578125" style="12" customWidth="1"/>
    <col min="2" max="2" width="14.5703125" style="12" customWidth="1"/>
    <col min="3" max="3" width="15.42578125" style="12" customWidth="1"/>
    <col min="4" max="16384" width="11.42578125" style="12"/>
  </cols>
  <sheetData>
    <row r="1" spans="1:5" ht="15.75" thickBot="1" x14ac:dyDescent="0.35">
      <c r="A1" s="22" t="s">
        <v>50</v>
      </c>
      <c r="B1" s="22"/>
      <c r="C1" s="22"/>
      <c r="D1" s="22"/>
      <c r="E1" s="22"/>
    </row>
    <row r="2" spans="1:5" ht="30.75" thickBot="1" x14ac:dyDescent="0.35">
      <c r="A2" s="10" t="s">
        <v>0</v>
      </c>
      <c r="B2" s="11" t="s">
        <v>1</v>
      </c>
      <c r="C2" s="11" t="s">
        <v>2</v>
      </c>
      <c r="D2" s="11" t="s">
        <v>10</v>
      </c>
      <c r="E2" s="11" t="s">
        <v>9</v>
      </c>
    </row>
    <row r="3" spans="1:5" ht="16.5" x14ac:dyDescent="0.3">
      <c r="A3" s="2" t="s">
        <v>49</v>
      </c>
      <c r="B3" s="3">
        <v>5886</v>
      </c>
      <c r="C3" s="4"/>
      <c r="D3" s="5" t="s">
        <v>48</v>
      </c>
      <c r="E3" s="3">
        <f t="shared" ref="E3:E8" si="0">E4+B3</f>
        <v>16235</v>
      </c>
    </row>
    <row r="4" spans="1:5" ht="16.5" x14ac:dyDescent="0.3">
      <c r="A4" s="2" t="s">
        <v>54</v>
      </c>
      <c r="B4" s="3">
        <v>407</v>
      </c>
      <c r="C4" s="4"/>
      <c r="D4" s="5">
        <v>33.11</v>
      </c>
      <c r="E4" s="3">
        <f t="shared" si="0"/>
        <v>10349</v>
      </c>
    </row>
    <row r="5" spans="1:5" ht="16.5" x14ac:dyDescent="0.3">
      <c r="A5" s="2" t="s">
        <v>55</v>
      </c>
      <c r="B5" s="3">
        <v>519</v>
      </c>
      <c r="C5" s="4"/>
      <c r="D5" s="5">
        <v>26</v>
      </c>
      <c r="E5" s="3">
        <f t="shared" si="0"/>
        <v>9942</v>
      </c>
    </row>
    <row r="6" spans="1:5" ht="15" customHeight="1" x14ac:dyDescent="0.3">
      <c r="A6" s="19">
        <v>44658</v>
      </c>
      <c r="B6" s="3">
        <v>1560</v>
      </c>
      <c r="C6" s="4"/>
      <c r="D6" s="5">
        <v>25.64</v>
      </c>
      <c r="E6" s="3">
        <f t="shared" si="0"/>
        <v>9423</v>
      </c>
    </row>
    <row r="7" spans="1:5" ht="15" customHeight="1" x14ac:dyDescent="0.3">
      <c r="A7" s="2" t="s">
        <v>36</v>
      </c>
      <c r="B7" s="3">
        <v>440</v>
      </c>
      <c r="C7" s="4"/>
      <c r="D7" s="5">
        <v>25.66</v>
      </c>
      <c r="E7" s="3">
        <f t="shared" si="0"/>
        <v>7863</v>
      </c>
    </row>
    <row r="8" spans="1:5" ht="15" customHeight="1" x14ac:dyDescent="0.3">
      <c r="A8" s="19">
        <v>44652</v>
      </c>
      <c r="B8" s="3">
        <v>512</v>
      </c>
      <c r="C8" s="4"/>
      <c r="D8" s="5">
        <v>26.33</v>
      </c>
      <c r="E8" s="3">
        <f t="shared" si="0"/>
        <v>7423</v>
      </c>
    </row>
    <row r="9" spans="1:5" ht="15" customHeight="1" x14ac:dyDescent="0.3">
      <c r="A9" s="19">
        <v>44628</v>
      </c>
      <c r="B9" s="3">
        <v>1942</v>
      </c>
      <c r="C9" s="4"/>
      <c r="D9" s="5">
        <v>24.68</v>
      </c>
      <c r="E9" s="3">
        <f t="shared" ref="E9:E14" si="1">E10+B9</f>
        <v>6911</v>
      </c>
    </row>
    <row r="10" spans="1:5" ht="15" customHeight="1" x14ac:dyDescent="0.3">
      <c r="A10" s="19">
        <v>44628</v>
      </c>
      <c r="B10" s="6">
        <v>58</v>
      </c>
      <c r="C10" s="7"/>
      <c r="D10" s="13">
        <v>24.66</v>
      </c>
      <c r="E10" s="6">
        <f t="shared" si="1"/>
        <v>4969</v>
      </c>
    </row>
    <row r="11" spans="1:5" ht="15" customHeight="1" x14ac:dyDescent="0.3">
      <c r="A11" s="19" t="s">
        <v>33</v>
      </c>
      <c r="B11" s="3">
        <v>420</v>
      </c>
      <c r="C11" s="4"/>
      <c r="D11" s="3" t="s">
        <v>19</v>
      </c>
      <c r="E11" s="3">
        <f t="shared" si="1"/>
        <v>4911</v>
      </c>
    </row>
    <row r="12" spans="1:5" ht="15" customHeight="1" x14ac:dyDescent="0.3">
      <c r="A12" s="19" t="s">
        <v>34</v>
      </c>
      <c r="B12" s="3">
        <v>828</v>
      </c>
      <c r="C12" s="4"/>
      <c r="D12" s="14" t="s">
        <v>20</v>
      </c>
      <c r="E12" s="3">
        <f t="shared" si="1"/>
        <v>4491</v>
      </c>
    </row>
    <row r="13" spans="1:5" ht="15" customHeight="1" x14ac:dyDescent="0.3">
      <c r="A13" s="19">
        <v>43903</v>
      </c>
      <c r="B13" s="3">
        <v>2000</v>
      </c>
      <c r="C13" s="4"/>
      <c r="D13" s="9">
        <v>16.3</v>
      </c>
      <c r="E13" s="3">
        <f t="shared" si="1"/>
        <v>3663</v>
      </c>
    </row>
    <row r="14" spans="1:5" ht="15" customHeight="1" x14ac:dyDescent="0.3">
      <c r="A14" s="19">
        <v>43899</v>
      </c>
      <c r="B14" s="3">
        <v>1000</v>
      </c>
      <c r="C14" s="4"/>
      <c r="D14" s="13">
        <v>19.760000000000002</v>
      </c>
      <c r="E14" s="3">
        <f t="shared" si="1"/>
        <v>1663</v>
      </c>
    </row>
    <row r="15" spans="1:5" ht="15" customHeight="1" x14ac:dyDescent="0.3">
      <c r="A15" s="19" t="s">
        <v>35</v>
      </c>
      <c r="B15" s="3">
        <v>663</v>
      </c>
      <c r="C15" s="4"/>
      <c r="D15" s="13" t="s">
        <v>21</v>
      </c>
      <c r="E15" s="3">
        <v>663</v>
      </c>
    </row>
    <row r="17" spans="1:5" ht="29.25" customHeight="1" x14ac:dyDescent="0.3">
      <c r="A17" s="23" t="s">
        <v>14</v>
      </c>
      <c r="B17" s="23"/>
      <c r="C17" s="23"/>
      <c r="D17" s="23"/>
      <c r="E17" s="23"/>
    </row>
    <row r="18" spans="1:5" ht="45.75" customHeight="1" x14ac:dyDescent="0.3">
      <c r="A18" s="23" t="s">
        <v>58</v>
      </c>
      <c r="B18" s="23"/>
      <c r="C18" s="23"/>
      <c r="D18" s="23"/>
      <c r="E18" s="23"/>
    </row>
  </sheetData>
  <mergeCells count="3">
    <mergeCell ref="A1:E1"/>
    <mergeCell ref="A18:E18"/>
    <mergeCell ref="A17:E17"/>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E5FAC-9579-4FAA-A82F-8C11E989A7E3}">
  <dimension ref="A1:E16"/>
  <sheetViews>
    <sheetView showGridLines="0" zoomScale="130" zoomScaleNormal="130" workbookViewId="0">
      <selection sqref="A1:E1"/>
    </sheetView>
  </sheetViews>
  <sheetFormatPr baseColWidth="10" defaultColWidth="10.85546875" defaultRowHeight="15" x14ac:dyDescent="0.3"/>
  <cols>
    <col min="1" max="1" width="13.85546875" style="1" customWidth="1"/>
    <col min="2" max="2" width="10.85546875" style="1"/>
    <col min="3" max="3" width="11.5703125" style="1" customWidth="1"/>
    <col min="4" max="4" width="13.5703125" style="1" customWidth="1"/>
    <col min="5" max="5" width="18.42578125" style="1" customWidth="1"/>
    <col min="6" max="16384" width="10.85546875" style="1"/>
  </cols>
  <sheetData>
    <row r="1" spans="1:5" ht="15.75" thickBot="1" x14ac:dyDescent="0.35">
      <c r="A1" s="22" t="s">
        <v>51</v>
      </c>
      <c r="B1" s="22"/>
      <c r="C1" s="22"/>
      <c r="D1" s="22"/>
      <c r="E1" s="22"/>
    </row>
    <row r="2" spans="1:5" ht="30.75" thickBot="1" x14ac:dyDescent="0.35">
      <c r="A2" s="10" t="s">
        <v>0</v>
      </c>
      <c r="B2" s="11" t="s">
        <v>1</v>
      </c>
      <c r="C2" s="11" t="s">
        <v>2</v>
      </c>
      <c r="D2" s="11" t="s">
        <v>10</v>
      </c>
      <c r="E2" s="11" t="s">
        <v>9</v>
      </c>
    </row>
    <row r="3" spans="1:5" ht="16.5" x14ac:dyDescent="0.3">
      <c r="A3" s="2" t="s">
        <v>47</v>
      </c>
      <c r="B3" s="3">
        <v>6052</v>
      </c>
      <c r="C3" s="4"/>
      <c r="D3" s="5" t="s">
        <v>45</v>
      </c>
      <c r="E3" s="3">
        <f>E4+B3</f>
        <v>20301</v>
      </c>
    </row>
    <row r="4" spans="1:5" ht="16.5" x14ac:dyDescent="0.3">
      <c r="A4" s="19" t="s">
        <v>53</v>
      </c>
      <c r="B4" s="3">
        <v>407</v>
      </c>
      <c r="C4" s="4"/>
      <c r="D4" s="5">
        <v>33.11</v>
      </c>
      <c r="E4" s="3">
        <f>E5+B4</f>
        <v>14249</v>
      </c>
    </row>
    <row r="5" spans="1:5" s="12" customFormat="1" ht="16.5" x14ac:dyDescent="0.3">
      <c r="A5" s="19" t="s">
        <v>52</v>
      </c>
      <c r="B5" s="3">
        <v>519</v>
      </c>
      <c r="C5" s="4"/>
      <c r="D5" s="5">
        <v>26</v>
      </c>
      <c r="E5" s="3">
        <f>E6+B5</f>
        <v>13842</v>
      </c>
    </row>
    <row r="6" spans="1:5" ht="15" customHeight="1" x14ac:dyDescent="0.3">
      <c r="A6" s="19">
        <v>44693</v>
      </c>
      <c r="B6" s="3">
        <v>2500</v>
      </c>
      <c r="C6" s="4"/>
      <c r="D6" s="5">
        <v>22.24</v>
      </c>
      <c r="E6" s="3">
        <f t="shared" ref="E6:E11" si="0">E7+B6</f>
        <v>13323</v>
      </c>
    </row>
    <row r="7" spans="1:5" ht="15" customHeight="1" x14ac:dyDescent="0.3">
      <c r="A7" s="19">
        <v>44658</v>
      </c>
      <c r="B7" s="3">
        <v>2000</v>
      </c>
      <c r="C7" s="4"/>
      <c r="D7" s="5">
        <v>25</v>
      </c>
      <c r="E7" s="3">
        <f t="shared" si="0"/>
        <v>10823</v>
      </c>
    </row>
    <row r="8" spans="1:5" ht="15" customHeight="1" x14ac:dyDescent="0.3">
      <c r="A8" s="19" t="s">
        <v>30</v>
      </c>
      <c r="B8" s="3">
        <v>512</v>
      </c>
      <c r="C8" s="4"/>
      <c r="D8" s="5">
        <v>26.33</v>
      </c>
      <c r="E8" s="3">
        <f t="shared" si="0"/>
        <v>8823</v>
      </c>
    </row>
    <row r="9" spans="1:5" ht="15" customHeight="1" x14ac:dyDescent="0.3">
      <c r="A9" s="19">
        <v>44628</v>
      </c>
      <c r="B9" s="3">
        <v>2000</v>
      </c>
      <c r="C9" s="4"/>
      <c r="D9" s="5">
        <v>24.69</v>
      </c>
      <c r="E9" s="3">
        <f t="shared" si="0"/>
        <v>8311</v>
      </c>
    </row>
    <row r="10" spans="1:5" ht="15" customHeight="1" x14ac:dyDescent="0.3">
      <c r="A10" s="19">
        <v>44477</v>
      </c>
      <c r="B10" s="3">
        <v>2000</v>
      </c>
      <c r="C10" s="4"/>
      <c r="D10" s="3" t="s">
        <v>18</v>
      </c>
      <c r="E10" s="3">
        <f t="shared" si="0"/>
        <v>6311</v>
      </c>
    </row>
    <row r="11" spans="1:5" ht="15" customHeight="1" x14ac:dyDescent="0.3">
      <c r="A11" s="19" t="s">
        <v>31</v>
      </c>
      <c r="B11" s="3">
        <v>420</v>
      </c>
      <c r="C11" s="4"/>
      <c r="D11" s="3" t="s">
        <v>19</v>
      </c>
      <c r="E11" s="3">
        <f t="shared" si="0"/>
        <v>4311</v>
      </c>
    </row>
    <row r="12" spans="1:5" ht="15" customHeight="1" x14ac:dyDescent="0.3">
      <c r="A12" s="19" t="s">
        <v>32</v>
      </c>
      <c r="B12" s="3" t="s">
        <v>6</v>
      </c>
      <c r="C12" s="4"/>
      <c r="D12" s="9" t="s">
        <v>6</v>
      </c>
      <c r="E12" s="3">
        <v>3891</v>
      </c>
    </row>
    <row r="14" spans="1:5" x14ac:dyDescent="0.3">
      <c r="A14" s="1" t="s">
        <v>7</v>
      </c>
    </row>
    <row r="15" spans="1:5" ht="30.6" customHeight="1" x14ac:dyDescent="0.3">
      <c r="A15" s="23" t="s">
        <v>17</v>
      </c>
      <c r="B15" s="24"/>
      <c r="C15" s="24"/>
      <c r="D15" s="24"/>
      <c r="E15" s="24"/>
    </row>
    <row r="16" spans="1:5" ht="44.25" customHeight="1" x14ac:dyDescent="0.3">
      <c r="A16" s="23" t="s">
        <v>59</v>
      </c>
      <c r="B16" s="23"/>
      <c r="C16" s="23"/>
      <c r="D16" s="23"/>
      <c r="E16" s="23"/>
    </row>
  </sheetData>
  <mergeCells count="3">
    <mergeCell ref="A1:E1"/>
    <mergeCell ref="A15:E15"/>
    <mergeCell ref="A16:E16"/>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Heimo Scheuch</vt:lpstr>
      <vt:lpstr>Gerhard Hanke</vt:lpstr>
      <vt:lpstr>Solveig Menard-Galli</vt:lpstr>
      <vt:lpstr>Harald Schwarzmayr</vt:lpstr>
    </vt:vector>
  </TitlesOfParts>
  <Company>Wienerberger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Elian</dc:creator>
  <cp:lastModifiedBy>Therese Kränkl</cp:lastModifiedBy>
  <dcterms:created xsi:type="dcterms:W3CDTF">2018-07-23T13:12:39Z</dcterms:created>
  <dcterms:modified xsi:type="dcterms:W3CDTF">2024-04-25T13:38:46Z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