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N:\Investor_Relations\00_Administration\10_Beteiligungen\"/>
    </mc:Choice>
  </mc:AlternateContent>
  <xr:revisionPtr revIDLastSave="0" documentId="13_ncr:1_{5BAC2643-25D7-420F-81B5-E89491ACC21D}" xr6:coauthVersionLast="47" xr6:coauthVersionMax="47" xr10:uidLastSave="{00000000-0000-0000-0000-000000000000}"/>
  <bookViews>
    <workbookView xWindow="43200" yWindow="0" windowWidth="14400" windowHeight="15600" xr2:uid="{00000000-000D-0000-FFFF-FFFF00000000}"/>
  </bookViews>
  <sheets>
    <sheet name="Heimo Scheuch" sheetId="1" r:id="rId1"/>
    <sheet name="Gerhard Hanke" sheetId="5" r:id="rId2"/>
    <sheet name="Solveig Menard-Galli" sheetId="3" r:id="rId3"/>
    <sheet name="Harald Schwarzmayr" sheetId="4"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14" i="5" l="1"/>
  <c r="E13" i="5" s="1"/>
  <c r="E12" i="5" s="1"/>
  <c r="E11" i="5" s="1"/>
  <c r="E10" i="5" s="1"/>
  <c r="E9" i="5" s="1"/>
  <c r="E8" i="5" s="1"/>
  <c r="E7" i="5" s="1"/>
  <c r="E6" i="5" s="1"/>
  <c r="E5" i="5" s="1"/>
  <c r="E4" i="5" s="1"/>
  <c r="E3" i="5" s="1"/>
  <c r="E11" i="4" l="1"/>
  <c r="E10" i="4" s="1"/>
  <c r="E9" i="4" s="1"/>
  <c r="E8" i="4" s="1"/>
  <c r="E7" i="4" s="1"/>
  <c r="E6" i="4" s="1"/>
  <c r="E5" i="4" s="1"/>
  <c r="E4" i="4" s="1"/>
  <c r="E3" i="4" s="1"/>
  <c r="E14" i="3" l="1"/>
  <c r="E13" i="3" s="1"/>
  <c r="E12" i="3" s="1"/>
  <c r="E11" i="3" s="1"/>
  <c r="E10" i="3" s="1"/>
  <c r="E9" i="3" s="1"/>
  <c r="E8" i="3" s="1"/>
  <c r="E7" i="3" s="1"/>
  <c r="E6" i="3" s="1"/>
  <c r="E5" i="3" s="1"/>
  <c r="E4" i="3" s="1"/>
  <c r="E3" i="3" s="1"/>
  <c r="E16" i="1" l="1"/>
  <c r="E15" i="1" s="1"/>
  <c r="E14" i="1" s="1"/>
  <c r="E13" i="1" l="1"/>
  <c r="E12" i="1" s="1"/>
  <c r="E11" i="1" s="1"/>
  <c r="E10" i="1" s="1"/>
  <c r="E9" i="1" s="1"/>
  <c r="E8" i="1" s="1"/>
  <c r="E7" i="1" s="1"/>
  <c r="E6" i="1" s="1"/>
  <c r="E5" i="1" s="1"/>
  <c r="E4" i="1" s="1"/>
  <c r="E3" i="1" s="1"/>
</calcChain>
</file>

<file path=xl/sharedStrings.xml><?xml version="1.0" encoding="utf-8"?>
<sst xmlns="http://schemas.openxmlformats.org/spreadsheetml/2006/main" count="87" uniqueCount="58">
  <si>
    <t>1) Kapitalerhöhung</t>
  </si>
  <si>
    <t>2) Stock Option Programm</t>
  </si>
  <si>
    <t>3) Durchschnittskurs</t>
  </si>
  <si>
    <t>Datum</t>
  </si>
  <si>
    <t xml:space="preserve">Kauf </t>
  </si>
  <si>
    <t>Verkauf</t>
  </si>
  <si>
    <t>n/a</t>
  </si>
  <si>
    <t>1) Anzahl der zu einem früheren Zeitpunkt bezogenen Aktien zum Stichtag 20.08.2020</t>
  </si>
  <si>
    <t>Kurs 
je Aktie</t>
  </si>
  <si>
    <t>1) Anzahl der zu einem früheren Zeitpunkt bezogenen Aktien zum Stichtag 01.03.2021</t>
  </si>
  <si>
    <t>aktueller 
Bestand</t>
  </si>
  <si>
    <t>Heimo Scheuch, CEO</t>
  </si>
  <si>
    <t>Gerhard Hanke, CFO</t>
  </si>
  <si>
    <t>5) Der Aufsichtsrat der Gesellschaft beschloss am 20. Mai 2021, Dr. Heimo Scheuch im Rahmen des anwendbaren Aktienvergütungssystems insgesamt 40.258 Aktien der Gesellschaft ohne Zahlung einer Gegenleistung durch Dr. Heimo Scheuch zuzuteilen. Die Gesellschaft wird die Lieferungsverpflichtung aus dem Bestand eigener Aktien bedienen. Die Details zur Verwendung eigener Aktien werden auf der Internetseite des Unternehmens unter www.wienerberger.com/de/investoren/corporate-governance.html veröffentlicht. Der Gesamtwert je verwendeter Aktie in EUR (basierend auf dem Schlusskurs der Aktie der Wienerberger AG an der Wiener Börse am 27. Mai 2021 von EUR 31,98) beläuft sich auf EUR 1.287.450,84</t>
  </si>
  <si>
    <t>2) Erwerb im Rahmen eines Belegschaftsaktienprogramms iSd Art. 19 Abs. 6 lit e der Verordnung (EU) Nr. 596/2014</t>
  </si>
  <si>
    <t>29,50</t>
  </si>
  <si>
    <t>29,16</t>
  </si>
  <si>
    <t>24,69</t>
  </si>
  <si>
    <t>1) Erwerb im Rahmen eines Belegschaftsaktienprogramms iSd Art. 19 Abs. 6 lit e 
der Verordnung (EU) Nr. 596/2014</t>
  </si>
  <si>
    <t>32,08</t>
  </si>
  <si>
    <r>
      <t>9.32</t>
    </r>
    <r>
      <rPr>
        <vertAlign val="superscript"/>
        <sz val="10"/>
        <color rgb="FF000000"/>
        <rFont val="Open Sans"/>
        <family val="2"/>
      </rPr>
      <t xml:space="preserve"> 3)</t>
    </r>
  </si>
  <si>
    <r>
      <t xml:space="preserve">01.04.2022 </t>
    </r>
    <r>
      <rPr>
        <vertAlign val="superscript"/>
        <sz val="10"/>
        <color rgb="FF000000"/>
        <rFont val="Open Sans"/>
        <family val="2"/>
      </rPr>
      <t>4)</t>
    </r>
  </si>
  <si>
    <r>
      <t xml:space="preserve">20.05.2021 </t>
    </r>
    <r>
      <rPr>
        <vertAlign val="superscript"/>
        <sz val="10"/>
        <color rgb="FF000000"/>
        <rFont val="Open Sans"/>
        <family val="2"/>
      </rPr>
      <t>5)</t>
    </r>
  </si>
  <si>
    <r>
      <t xml:space="preserve">0 </t>
    </r>
    <r>
      <rPr>
        <vertAlign val="superscript"/>
        <sz val="10"/>
        <color rgb="FF000000"/>
        <rFont val="Open Sans"/>
        <family val="2"/>
      </rPr>
      <t>5)</t>
    </r>
  </si>
  <si>
    <r>
      <t xml:space="preserve">02.04.2021 </t>
    </r>
    <r>
      <rPr>
        <vertAlign val="superscript"/>
        <sz val="10"/>
        <color rgb="FF000000"/>
        <rFont val="Open Sans"/>
        <family val="2"/>
      </rPr>
      <t>4)</t>
    </r>
  </si>
  <si>
    <r>
      <rPr>
        <sz val="10"/>
        <color rgb="FF000000"/>
        <rFont val="Open Sans"/>
        <family val="2"/>
      </rPr>
      <t>16.31</t>
    </r>
    <r>
      <rPr>
        <vertAlign val="superscript"/>
        <sz val="10"/>
        <color rgb="FF000000"/>
        <rFont val="Open Sans"/>
        <family val="2"/>
      </rPr>
      <t xml:space="preserve"> 4)</t>
    </r>
  </si>
  <si>
    <r>
      <t xml:space="preserve">20.34 </t>
    </r>
    <r>
      <rPr>
        <vertAlign val="superscript"/>
        <sz val="10"/>
        <color rgb="FF000000"/>
        <rFont val="Open Sans"/>
        <family val="2"/>
      </rPr>
      <t>4)</t>
    </r>
  </si>
  <si>
    <r>
      <t xml:space="preserve">5.91 </t>
    </r>
    <r>
      <rPr>
        <vertAlign val="superscript"/>
        <sz val="10"/>
        <color rgb="FF000000"/>
        <rFont val="Open Sans"/>
        <family val="2"/>
      </rPr>
      <t>3)</t>
    </r>
  </si>
  <si>
    <r>
      <t>08.10.2007</t>
    </r>
    <r>
      <rPr>
        <vertAlign val="superscript"/>
        <sz val="10"/>
        <color rgb="FF000000"/>
        <rFont val="Open Sans"/>
        <family val="2"/>
      </rPr>
      <t xml:space="preserve"> 1)</t>
    </r>
  </si>
  <si>
    <r>
      <t>23.05.2007</t>
    </r>
    <r>
      <rPr>
        <vertAlign val="superscript"/>
        <sz val="10"/>
        <color rgb="FF000000"/>
        <rFont val="Open Sans"/>
        <family val="2"/>
      </rPr>
      <t xml:space="preserve"> 2)</t>
    </r>
  </si>
  <si>
    <r>
      <t>09.05.2006</t>
    </r>
    <r>
      <rPr>
        <vertAlign val="superscript"/>
        <sz val="10"/>
        <color rgb="FF000000"/>
        <rFont val="Open Sans"/>
        <family val="2"/>
      </rPr>
      <t xml:space="preserve"> 2)</t>
    </r>
  </si>
  <si>
    <r>
      <t xml:space="preserve">01.04.2022 </t>
    </r>
    <r>
      <rPr>
        <vertAlign val="superscript"/>
        <sz val="10"/>
        <color rgb="FF000000"/>
        <rFont val="Open Sans"/>
        <family val="2"/>
      </rPr>
      <t>2)</t>
    </r>
  </si>
  <si>
    <r>
      <t xml:space="preserve">02.04.2021 </t>
    </r>
    <r>
      <rPr>
        <vertAlign val="superscript"/>
        <sz val="10"/>
        <color rgb="FF000000"/>
        <rFont val="Open Sans"/>
        <family val="2"/>
      </rPr>
      <t>2)</t>
    </r>
  </si>
  <si>
    <r>
      <t>20.08.2020</t>
    </r>
    <r>
      <rPr>
        <vertAlign val="superscript"/>
        <sz val="10"/>
        <color rgb="FF000000"/>
        <rFont val="Open Sans"/>
        <family val="2"/>
      </rPr>
      <t xml:space="preserve"> 1)</t>
    </r>
  </si>
  <si>
    <r>
      <t xml:space="preserve">01.04.2022 </t>
    </r>
    <r>
      <rPr>
        <vertAlign val="superscript"/>
        <sz val="10"/>
        <color rgb="FF000000"/>
        <rFont val="Open Sans"/>
        <family val="2"/>
      </rPr>
      <t>1)</t>
    </r>
  </si>
  <si>
    <r>
      <t xml:space="preserve">02.04.2021 </t>
    </r>
    <r>
      <rPr>
        <vertAlign val="superscript"/>
        <sz val="10"/>
        <color rgb="FF000000"/>
        <rFont val="Open Sans"/>
        <family val="2"/>
      </rPr>
      <t>1)</t>
    </r>
  </si>
  <si>
    <r>
      <t xml:space="preserve">17.04.2020 </t>
    </r>
    <r>
      <rPr>
        <vertAlign val="superscript"/>
        <sz val="10"/>
        <color rgb="FF000000"/>
        <rFont val="Open Sans"/>
        <family val="2"/>
      </rPr>
      <t>1)</t>
    </r>
  </si>
  <si>
    <r>
      <t xml:space="preserve">18.04.2019 </t>
    </r>
    <r>
      <rPr>
        <vertAlign val="superscript"/>
        <sz val="10"/>
        <color rgb="FF000000"/>
        <rFont val="Open Sans"/>
        <family val="2"/>
      </rPr>
      <t>1)</t>
    </r>
  </si>
  <si>
    <r>
      <t>01.03.2021</t>
    </r>
    <r>
      <rPr>
        <vertAlign val="superscript"/>
        <sz val="10"/>
        <color rgb="FF000000"/>
        <rFont val="Open Sans"/>
        <family val="2"/>
      </rPr>
      <t xml:space="preserve"> 1)</t>
    </r>
  </si>
  <si>
    <r>
      <t xml:space="preserve">31.03.2023 </t>
    </r>
    <r>
      <rPr>
        <vertAlign val="superscript"/>
        <sz val="10"/>
        <color rgb="FF000000"/>
        <rFont val="Open Sans"/>
        <family val="2"/>
      </rPr>
      <t>4)</t>
    </r>
  </si>
  <si>
    <r>
      <t xml:space="preserve">05.04.2024 </t>
    </r>
    <r>
      <rPr>
        <vertAlign val="superscript"/>
        <sz val="10"/>
        <color rgb="FF000000"/>
        <rFont val="Open Sans"/>
        <family val="2"/>
      </rPr>
      <t>4)</t>
    </r>
  </si>
  <si>
    <r>
      <t>0</t>
    </r>
    <r>
      <rPr>
        <vertAlign val="superscript"/>
        <sz val="10"/>
        <color rgb="FF000000"/>
        <rFont val="Open Sans"/>
        <family val="2"/>
      </rPr>
      <t>6)</t>
    </r>
  </si>
  <si>
    <r>
      <t>26.04.2024</t>
    </r>
    <r>
      <rPr>
        <vertAlign val="superscript"/>
        <sz val="10"/>
        <color rgb="FF000000"/>
        <rFont val="Open Sans"/>
        <family val="2"/>
      </rPr>
      <t>6)</t>
    </r>
  </si>
  <si>
    <r>
      <t>26.04.2024</t>
    </r>
    <r>
      <rPr>
        <vertAlign val="superscript"/>
        <sz val="10"/>
        <color rgb="FF000000"/>
        <rFont val="Open Sans"/>
        <family val="2"/>
      </rPr>
      <t>3)</t>
    </r>
  </si>
  <si>
    <r>
      <t>0</t>
    </r>
    <r>
      <rPr>
        <vertAlign val="superscript"/>
        <sz val="10"/>
        <color rgb="FF000000"/>
        <rFont val="Open Sans"/>
        <family val="2"/>
      </rPr>
      <t>3)</t>
    </r>
  </si>
  <si>
    <r>
      <t>26.04.2024</t>
    </r>
    <r>
      <rPr>
        <vertAlign val="superscript"/>
        <sz val="10"/>
        <color rgb="FF000000"/>
        <rFont val="Open Sans"/>
        <family val="2"/>
      </rPr>
      <t>2)</t>
    </r>
  </si>
  <si>
    <r>
      <t>0</t>
    </r>
    <r>
      <rPr>
        <vertAlign val="superscript"/>
        <sz val="10"/>
        <color rgb="FF000000"/>
        <rFont val="Open Sans"/>
        <family val="2"/>
      </rPr>
      <t>2)</t>
    </r>
  </si>
  <si>
    <r>
      <t xml:space="preserve">31.03.2023 </t>
    </r>
    <r>
      <rPr>
        <vertAlign val="superscript"/>
        <sz val="10"/>
        <color rgb="FF000000"/>
        <rFont val="Open Sans"/>
        <family val="2"/>
      </rPr>
      <t>2)</t>
    </r>
  </si>
  <si>
    <r>
      <t xml:space="preserve">05.04.2024 </t>
    </r>
    <r>
      <rPr>
        <vertAlign val="superscript"/>
        <sz val="10"/>
        <color rgb="FF000000"/>
        <rFont val="Open Sans"/>
        <family val="2"/>
      </rPr>
      <t>2)</t>
    </r>
  </si>
  <si>
    <r>
      <t xml:space="preserve">31.03.2023 </t>
    </r>
    <r>
      <rPr>
        <vertAlign val="superscript"/>
        <sz val="10"/>
        <color rgb="FF000000"/>
        <rFont val="Open Sans"/>
        <family val="2"/>
      </rPr>
      <t>1)</t>
    </r>
  </si>
  <si>
    <r>
      <t xml:space="preserve">05.04.2024 </t>
    </r>
    <r>
      <rPr>
        <vertAlign val="superscript"/>
        <sz val="10"/>
        <color rgb="FF000000"/>
        <rFont val="Open Sans"/>
        <family val="2"/>
      </rPr>
      <t>1)</t>
    </r>
  </si>
  <si>
    <t>Solveig Menard-Galli, COO East</t>
  </si>
  <si>
    <t>Harald Schwarzmayr, COO West</t>
  </si>
  <si>
    <t>6) Gewährung der Lieferung/Verwendung von eigenen Aktien an Dr. Heimo Scheuch im Rahmen eines Vergütungspakets ohne Zahlung einer Gegenleistung durch die Person, die Führungsaufgaben wahrnimmt.</t>
  </si>
  <si>
    <t>3) Gewährung der Lieferung/Verwendung von eigenen Aktien an Mag. Gerhard Hanke im Rahmen eines Vergütungspakets ohne Zahlung einer Gegenleistung durch die Person, die Führungsaufgaben wahrnimmt.</t>
  </si>
  <si>
    <t>2) Gewährung der Lieferung/Verwendung von eigenen Aktien an Mag. Solveig Menard-Galli im Rahmen eines Vergütungspakets ohne Zahlung einer Gegenleistung durch die Person, die Führungsaufgaben wahrnimmt.</t>
  </si>
  <si>
    <t>3) Gewährung der Lieferung/Verwendung von eigenen Aktien an DI Harald Schwarzmayr im Rahmen eines Vergütungspakets ohne Zahlung einer Gegenleistung durch die Person, die Führungsaufgaben wahrnimmt.</t>
  </si>
  <si>
    <t>4) Erwerb im Rahmen eines Belegschaftsaktienprogramms iSd Art. 19 Abs. 6 lit e der Verordnung (EU) Nr. 596/2014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</si>
</sst>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Calibri"/>
      <family val="2"/>
      <scheme val="minor"/>
    </font>
    <font>
      <vertAlign val="superscript"/>
      <sz val="10"/>
      <color rgb="FF000000"/>
      <name val="Open Sans"/>
      <family val="2"/>
    </font>
    <font>
      <b/>
      <sz val="10"/>
      <color rgb="FF46693C"/>
      <name val="Open Sans"/>
      <family val="2"/>
    </font>
    <font>
      <sz val="10"/>
      <color theme="1"/>
      <name val="Open Sans"/>
      <family val="2"/>
    </font>
    <font>
      <sz val="10"/>
      <color rgb="FF000000"/>
      <name val="Open Sans"/>
      <family val="2"/>
    </font>
    <font>
      <sz val="10"/>
      <color rgb="FFAF0917"/>
      <name val="Open Sans"/>
      <family val="2"/>
    </font>
    <font>
      <sz val="10"/>
      <name val="Open Sans"/>
      <family val="2"/>
    </font>
  </fonts>
  <fills count="3">
    <fill>
      <patternFill patternType="none"/>
    </fill>
    <fill>
      <patternFill patternType="gray125"/>
    </fill>
    <fill>
      <patternFill patternType="solid">
        <fgColor theme="0"/>
        <bgColor indexed="64"/>
      </patternFill>
    </fill>
  </fills>
  <borders count="5">
    <border>
      <left/>
      <right/>
      <top/>
      <bottom/>
      <diagonal/>
    </border>
    <border>
      <left/>
      <right/>
      <top/>
      <bottom style="thin">
        <color indexed="64"/>
      </bottom>
      <diagonal/>
    </border>
    <border>
      <left/>
      <right/>
      <top style="thin">
        <color indexed="64"/>
      </top>
      <bottom style="thin">
        <color indexed="64"/>
      </bottom>
      <diagonal/>
    </border>
    <border>
      <left/>
      <right/>
      <top/>
      <bottom style="medium">
        <color rgb="FF46693C"/>
      </bottom>
      <diagonal/>
    </border>
    <border>
      <left/>
      <right/>
      <top style="medium">
        <color rgb="FF46693C"/>
      </top>
      <bottom style="medium">
        <color rgb="FF46693C"/>
      </bottom>
      <diagonal/>
    </border>
  </borders>
  <cellStyleXfs count="1">
    <xf numFmtId="0" fontId="0" fillId="0" borderId="0"/>
  </cellStyleXfs>
  <cellXfs count="27">
    <xf numFmtId="0" fontId="0" fillId="0" borderId="0" xfId="0"/>
    <xf numFmtId="0" fontId="3" fillId="2" borderId="0" xfId="0" applyFont="1" applyFill="1"/>
    <xf numFmtId="0" fontId="2" fillId="2" borderId="3" xfId="0" applyFont="1" applyFill="1" applyBorder="1" applyAlignment="1">
      <alignment horizontal="left" wrapText="1"/>
    </xf>
    <xf numFmtId="0" fontId="2" fillId="2" borderId="3" xfId="0" applyFont="1" applyFill="1" applyBorder="1" applyAlignment="1">
      <alignment horizontal="right" wrapText="1"/>
    </xf>
    <xf numFmtId="14" fontId="4" fillId="2" borderId="1" xfId="0" applyNumberFormat="1" applyFont="1" applyFill="1" applyBorder="1" applyAlignment="1">
      <alignment horizontal="left" wrapText="1"/>
    </xf>
    <xf numFmtId="3" fontId="4" fillId="2" borderId="1" xfId="0" applyNumberFormat="1" applyFont="1" applyFill="1" applyBorder="1" applyAlignment="1">
      <alignment horizontal="right" wrapText="1"/>
    </xf>
    <xf numFmtId="4" fontId="4" fillId="2" borderId="1" xfId="0" applyNumberFormat="1" applyFont="1" applyFill="1" applyBorder="1" applyAlignment="1">
      <alignment horizontal="right" wrapText="1"/>
    </xf>
    <xf numFmtId="0" fontId="4" fillId="2" borderId="1" xfId="0" applyFont="1" applyFill="1" applyBorder="1" applyAlignment="1">
      <alignment horizontal="left" wrapText="1"/>
    </xf>
    <xf numFmtId="2" fontId="1" fillId="0" borderId="1" xfId="0" applyNumberFormat="1" applyFont="1" applyFill="1" applyBorder="1" applyAlignment="1">
      <alignment horizontal="right" wrapText="1"/>
    </xf>
    <xf numFmtId="14" fontId="4" fillId="2" borderId="2" xfId="0" applyNumberFormat="1" applyFont="1" applyFill="1" applyBorder="1" applyAlignment="1">
      <alignment horizontal="left" wrapText="1"/>
    </xf>
    <xf numFmtId="3" fontId="4" fillId="2" borderId="2" xfId="0" applyNumberFormat="1" applyFont="1" applyFill="1" applyBorder="1" applyAlignment="1">
      <alignment horizontal="right" wrapText="1"/>
    </xf>
    <xf numFmtId="0" fontId="4" fillId="2" borderId="2" xfId="0" applyFont="1" applyFill="1" applyBorder="1" applyAlignment="1">
      <alignment horizontal="left" wrapText="1"/>
    </xf>
    <xf numFmtId="2" fontId="4" fillId="2" borderId="2" xfId="0" applyNumberFormat="1" applyFont="1" applyFill="1" applyBorder="1" applyAlignment="1">
      <alignment horizontal="right" wrapText="1"/>
    </xf>
    <xf numFmtId="0" fontId="4" fillId="2" borderId="2" xfId="0" applyFont="1" applyFill="1" applyBorder="1" applyAlignment="1">
      <alignment horizontal="right" wrapText="1"/>
    </xf>
    <xf numFmtId="0" fontId="5" fillId="2" borderId="2" xfId="0" applyFont="1" applyFill="1" applyBorder="1" applyAlignment="1">
      <alignment horizontal="right" wrapText="1"/>
    </xf>
    <xf numFmtId="0" fontId="3" fillId="2" borderId="0" xfId="0" applyFont="1" applyFill="1" applyAlignment="1">
      <alignment horizontal="left"/>
    </xf>
    <xf numFmtId="0" fontId="3" fillId="0" borderId="0" xfId="0" applyFont="1"/>
    <xf numFmtId="2" fontId="4" fillId="2" borderId="1" xfId="0" applyNumberFormat="1" applyFont="1" applyFill="1" applyBorder="1" applyAlignment="1">
      <alignment horizontal="right" wrapText="1"/>
    </xf>
    <xf numFmtId="2" fontId="4" fillId="0" borderId="2" xfId="0" applyNumberFormat="1" applyFont="1" applyFill="1" applyBorder="1" applyAlignment="1">
      <alignment horizontal="right" wrapText="1"/>
    </xf>
    <xf numFmtId="2" fontId="4" fillId="0" borderId="1" xfId="0" applyNumberFormat="1" applyFont="1" applyFill="1" applyBorder="1" applyAlignment="1">
      <alignment horizontal="right" wrapText="1"/>
    </xf>
    <xf numFmtId="0" fontId="4" fillId="2" borderId="1" xfId="0" applyFont="1" applyFill="1" applyBorder="1" applyAlignment="1">
      <alignment horizontal="right" wrapText="1"/>
    </xf>
    <xf numFmtId="0" fontId="2" fillId="2" borderId="4" xfId="0" applyFont="1" applyFill="1" applyBorder="1" applyAlignment="1">
      <alignment horizontal="left" wrapText="1"/>
    </xf>
    <xf numFmtId="0" fontId="2" fillId="2" borderId="4" xfId="0" applyFont="1" applyFill="1" applyBorder="1" applyAlignment="1">
      <alignment horizontal="right" wrapText="1"/>
    </xf>
    <xf numFmtId="0" fontId="6" fillId="2" borderId="0" xfId="0" applyFont="1" applyFill="1"/>
    <xf numFmtId="0" fontId="3" fillId="2" borderId="0" xfId="0" applyFont="1" applyFill="1" applyAlignment="1">
      <alignment horizontal="left" wrapText="1"/>
    </xf>
    <xf numFmtId="0" fontId="3" fillId="2" borderId="0" xfId="0" applyFont="1" applyFill="1" applyAlignment="1">
      <alignment horizontal="left"/>
    </xf>
    <xf numFmtId="0" fontId="2" fillId="2" borderId="3" xfId="0" applyFont="1" applyFill="1" applyBorder="1" applyAlignment="1">
      <alignment horizontal="left"/>
    </xf>
  </cellXfs>
  <cellStyles count="1">
    <cellStyle name="Standard" xfId="0" builtinId="0"/>
  </cellStyles>
  <dxfs count="0"/>
  <tableStyles count="0" defaultTableStyle="TableStyleMedium2" defaultPivotStyle="PivotStyleLight16"/>
  <colors>
    <mruColors>
      <color rgb="FF46693C"/>
      <color rgb="FFDB1D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42"/>
  <sheetViews>
    <sheetView tabSelected="1" zoomScale="130" zoomScaleNormal="130" workbookViewId="0">
      <selection sqref="A1:E1"/>
    </sheetView>
  </sheetViews>
  <sheetFormatPr baseColWidth="10" defaultColWidth="11.42578125" defaultRowHeight="15" x14ac:dyDescent="0.3"/>
  <cols>
    <col min="1" max="1" width="16.140625" style="15" customWidth="1"/>
    <col min="2" max="2" width="12.5703125" style="1" customWidth="1"/>
    <col min="3" max="3" width="11.42578125" style="1" customWidth="1"/>
    <col min="4" max="4" width="12.140625" style="1" customWidth="1"/>
    <col min="5" max="5" width="25.140625" style="1" customWidth="1"/>
    <col min="6" max="9" width="11.42578125" style="23"/>
    <col min="10" max="16384" width="11.42578125" style="1"/>
  </cols>
  <sheetData>
    <row r="1" spans="1:5" ht="15.75" thickBot="1" x14ac:dyDescent="0.35">
      <c r="A1" s="26" t="s">
        <v>11</v>
      </c>
      <c r="B1" s="26"/>
      <c r="C1" s="26"/>
      <c r="D1" s="26"/>
      <c r="E1" s="26"/>
    </row>
    <row r="2" spans="1:5" ht="30.75" thickBot="1" x14ac:dyDescent="0.35">
      <c r="A2" s="2" t="s">
        <v>3</v>
      </c>
      <c r="B2" s="3" t="s">
        <v>4</v>
      </c>
      <c r="C2" s="3" t="s">
        <v>5</v>
      </c>
      <c r="D2" s="3" t="s">
        <v>8</v>
      </c>
      <c r="E2" s="3" t="s">
        <v>10</v>
      </c>
    </row>
    <row r="3" spans="1:5" ht="16.5" x14ac:dyDescent="0.3">
      <c r="A3" s="4" t="s">
        <v>42</v>
      </c>
      <c r="B3" s="5">
        <v>13494</v>
      </c>
      <c r="C3" s="7"/>
      <c r="D3" s="6" t="s">
        <v>41</v>
      </c>
      <c r="E3" s="5">
        <f t="shared" ref="E3:E9" si="0">E4+B3</f>
        <v>240781</v>
      </c>
    </row>
    <row r="4" spans="1:5" ht="16.5" x14ac:dyDescent="0.3">
      <c r="A4" s="4" t="s">
        <v>40</v>
      </c>
      <c r="B4" s="5">
        <v>407</v>
      </c>
      <c r="C4" s="7"/>
      <c r="D4" s="6">
        <v>33.11</v>
      </c>
      <c r="E4" s="5">
        <f t="shared" si="0"/>
        <v>227287</v>
      </c>
    </row>
    <row r="5" spans="1:5" x14ac:dyDescent="0.3">
      <c r="A5" s="4">
        <v>45343</v>
      </c>
      <c r="B5" s="5">
        <v>2500</v>
      </c>
      <c r="C5" s="7"/>
      <c r="D5" s="6">
        <v>31.999216000000001</v>
      </c>
      <c r="E5" s="5">
        <f t="shared" si="0"/>
        <v>226880</v>
      </c>
    </row>
    <row r="6" spans="1:5" ht="15" customHeight="1" x14ac:dyDescent="0.3">
      <c r="A6" s="4">
        <v>45224</v>
      </c>
      <c r="B6" s="5">
        <v>5000</v>
      </c>
      <c r="C6" s="7"/>
      <c r="D6" s="6">
        <v>22.3</v>
      </c>
      <c r="E6" s="5">
        <f t="shared" si="0"/>
        <v>224380</v>
      </c>
    </row>
    <row r="7" spans="1:5" ht="15" customHeight="1" x14ac:dyDescent="0.3">
      <c r="A7" s="4" t="s">
        <v>39</v>
      </c>
      <c r="B7" s="5">
        <v>519</v>
      </c>
      <c r="C7" s="7"/>
      <c r="D7" s="6">
        <v>26</v>
      </c>
      <c r="E7" s="5">
        <f t="shared" si="0"/>
        <v>219380</v>
      </c>
    </row>
    <row r="8" spans="1:5" ht="15" customHeight="1" x14ac:dyDescent="0.3">
      <c r="A8" s="4">
        <v>44725</v>
      </c>
      <c r="B8" s="5">
        <v>2500</v>
      </c>
      <c r="C8" s="4"/>
      <c r="D8" s="6">
        <v>23.498699999999999</v>
      </c>
      <c r="E8" s="5">
        <f t="shared" si="0"/>
        <v>218861</v>
      </c>
    </row>
    <row r="9" spans="1:5" ht="15" customHeight="1" x14ac:dyDescent="0.3">
      <c r="A9" s="4" t="s">
        <v>21</v>
      </c>
      <c r="B9" s="5">
        <v>512</v>
      </c>
      <c r="C9" s="7"/>
      <c r="D9" s="6">
        <v>26.33</v>
      </c>
      <c r="E9" s="5">
        <f t="shared" si="0"/>
        <v>216361</v>
      </c>
    </row>
    <row r="10" spans="1:5" ht="15" customHeight="1" x14ac:dyDescent="0.3">
      <c r="A10" s="4">
        <v>44467</v>
      </c>
      <c r="B10" s="5">
        <v>5000</v>
      </c>
      <c r="C10" s="7"/>
      <c r="D10" s="6">
        <v>29.839618000000002</v>
      </c>
      <c r="E10" s="5">
        <f t="shared" ref="E10:E14" si="1">E11+B10</f>
        <v>215849</v>
      </c>
    </row>
    <row r="11" spans="1:5" ht="15" customHeight="1" x14ac:dyDescent="0.3">
      <c r="A11" s="4">
        <v>44466</v>
      </c>
      <c r="B11" s="5">
        <v>5000</v>
      </c>
      <c r="C11" s="7"/>
      <c r="D11" s="6">
        <v>30.266172000000001</v>
      </c>
      <c r="E11" s="5">
        <f t="shared" si="1"/>
        <v>210849</v>
      </c>
    </row>
    <row r="12" spans="1:5" ht="15" customHeight="1" x14ac:dyDescent="0.3">
      <c r="A12" s="4" t="s">
        <v>22</v>
      </c>
      <c r="B12" s="5">
        <v>40258</v>
      </c>
      <c r="C12" s="7"/>
      <c r="D12" s="6" t="s">
        <v>23</v>
      </c>
      <c r="E12" s="5">
        <f t="shared" si="1"/>
        <v>205849</v>
      </c>
    </row>
    <row r="13" spans="1:5" ht="15" customHeight="1" x14ac:dyDescent="0.3">
      <c r="A13" s="4" t="s">
        <v>24</v>
      </c>
      <c r="B13" s="5">
        <v>420</v>
      </c>
      <c r="C13" s="7"/>
      <c r="D13" s="6" t="s">
        <v>19</v>
      </c>
      <c r="E13" s="5">
        <f t="shared" si="1"/>
        <v>165591</v>
      </c>
    </row>
    <row r="14" spans="1:5" ht="15" customHeight="1" x14ac:dyDescent="0.3">
      <c r="A14" s="4">
        <v>43938</v>
      </c>
      <c r="B14" s="5">
        <v>828</v>
      </c>
      <c r="C14" s="7"/>
      <c r="D14" s="8" t="s">
        <v>25</v>
      </c>
      <c r="E14" s="5">
        <f t="shared" si="1"/>
        <v>165171</v>
      </c>
    </row>
    <row r="15" spans="1:5" ht="15" customHeight="1" x14ac:dyDescent="0.3">
      <c r="A15" s="9">
        <v>43888</v>
      </c>
      <c r="B15" s="10">
        <v>10000</v>
      </c>
      <c r="C15" s="11"/>
      <c r="D15" s="12">
        <v>23.877998000000002</v>
      </c>
      <c r="E15" s="10">
        <f>+E16+B15</f>
        <v>164343</v>
      </c>
    </row>
    <row r="16" spans="1:5" ht="15" customHeight="1" x14ac:dyDescent="0.3">
      <c r="A16" s="9">
        <v>43619</v>
      </c>
      <c r="B16" s="10">
        <v>10000</v>
      </c>
      <c r="C16" s="11"/>
      <c r="D16" s="12">
        <v>19.143999999999998</v>
      </c>
      <c r="E16" s="10">
        <f>+E17+B16</f>
        <v>154343</v>
      </c>
    </row>
    <row r="17" spans="1:5" ht="15" customHeight="1" x14ac:dyDescent="0.3">
      <c r="A17" s="9">
        <v>43572</v>
      </c>
      <c r="B17" s="10">
        <v>663</v>
      </c>
      <c r="C17" s="11"/>
      <c r="D17" s="13" t="s">
        <v>26</v>
      </c>
      <c r="E17" s="10">
        <v>144343</v>
      </c>
    </row>
    <row r="18" spans="1:5" ht="15" customHeight="1" x14ac:dyDescent="0.3">
      <c r="A18" s="9">
        <v>43364</v>
      </c>
      <c r="B18" s="10">
        <v>2000</v>
      </c>
      <c r="C18" s="11"/>
      <c r="D18" s="12">
        <v>21</v>
      </c>
      <c r="E18" s="10">
        <v>143680</v>
      </c>
    </row>
    <row r="19" spans="1:5" ht="15" customHeight="1" x14ac:dyDescent="0.3">
      <c r="A19" s="9">
        <v>43356</v>
      </c>
      <c r="B19" s="10">
        <v>2000</v>
      </c>
      <c r="C19" s="11"/>
      <c r="D19" s="12">
        <v>21.7</v>
      </c>
      <c r="E19" s="10">
        <v>141680</v>
      </c>
    </row>
    <row r="20" spans="1:5" ht="15" customHeight="1" x14ac:dyDescent="0.3">
      <c r="A20" s="9">
        <v>43328</v>
      </c>
      <c r="B20" s="10">
        <v>8428</v>
      </c>
      <c r="C20" s="11"/>
      <c r="D20" s="12">
        <v>20.756</v>
      </c>
      <c r="E20" s="10">
        <v>139680</v>
      </c>
    </row>
    <row r="21" spans="1:5" ht="15" customHeight="1" x14ac:dyDescent="0.3">
      <c r="A21" s="9">
        <v>42499</v>
      </c>
      <c r="B21" s="10">
        <v>10000</v>
      </c>
      <c r="C21" s="11"/>
      <c r="D21" s="12">
        <v>15.46</v>
      </c>
      <c r="E21" s="10">
        <v>131252</v>
      </c>
    </row>
    <row r="22" spans="1:5" ht="15" customHeight="1" x14ac:dyDescent="0.3">
      <c r="A22" s="9">
        <v>41926</v>
      </c>
      <c r="B22" s="10">
        <v>20000</v>
      </c>
      <c r="C22" s="11"/>
      <c r="D22" s="12" t="s">
        <v>20</v>
      </c>
      <c r="E22" s="10">
        <v>121252</v>
      </c>
    </row>
    <row r="23" spans="1:5" ht="15" customHeight="1" x14ac:dyDescent="0.3">
      <c r="A23" s="9">
        <v>41194</v>
      </c>
      <c r="B23" s="10">
        <v>10000</v>
      </c>
      <c r="C23" s="11"/>
      <c r="D23" s="12" t="s">
        <v>27</v>
      </c>
      <c r="E23" s="10">
        <v>101252</v>
      </c>
    </row>
    <row r="24" spans="1:5" ht="15" customHeight="1" x14ac:dyDescent="0.3">
      <c r="A24" s="9">
        <v>40896</v>
      </c>
      <c r="B24" s="10">
        <v>30000</v>
      </c>
      <c r="C24" s="11"/>
      <c r="D24" s="12">
        <v>6.7</v>
      </c>
      <c r="E24" s="10">
        <v>91252</v>
      </c>
    </row>
    <row r="25" spans="1:5" ht="15" customHeight="1" x14ac:dyDescent="0.3">
      <c r="A25" s="9">
        <v>40700</v>
      </c>
      <c r="B25" s="10">
        <v>10000</v>
      </c>
      <c r="C25" s="11"/>
      <c r="D25" s="12">
        <v>13.05</v>
      </c>
      <c r="E25" s="10">
        <v>61252</v>
      </c>
    </row>
    <row r="26" spans="1:5" ht="15" customHeight="1" x14ac:dyDescent="0.3">
      <c r="A26" s="9">
        <v>40303</v>
      </c>
      <c r="B26" s="10">
        <v>10000</v>
      </c>
      <c r="C26" s="14"/>
      <c r="D26" s="12">
        <v>13</v>
      </c>
      <c r="E26" s="10">
        <v>51252</v>
      </c>
    </row>
    <row r="27" spans="1:5" ht="15" customHeight="1" x14ac:dyDescent="0.3">
      <c r="A27" s="9">
        <v>40085</v>
      </c>
      <c r="B27" s="10">
        <v>11786</v>
      </c>
      <c r="C27" s="14"/>
      <c r="D27" s="12">
        <v>10</v>
      </c>
      <c r="E27" s="10">
        <v>41252</v>
      </c>
    </row>
    <row r="28" spans="1:5" ht="15" customHeight="1" x14ac:dyDescent="0.3">
      <c r="A28" s="11" t="s">
        <v>28</v>
      </c>
      <c r="B28" s="10">
        <v>1345</v>
      </c>
      <c r="C28" s="11"/>
      <c r="D28" s="12">
        <v>45</v>
      </c>
      <c r="E28" s="10">
        <v>29466</v>
      </c>
    </row>
    <row r="29" spans="1:5" ht="15" customHeight="1" x14ac:dyDescent="0.3">
      <c r="A29" s="11" t="s">
        <v>29</v>
      </c>
      <c r="B29" s="10">
        <v>15000</v>
      </c>
      <c r="C29" s="11"/>
      <c r="D29" s="12">
        <v>25</v>
      </c>
      <c r="E29" s="10">
        <v>28121</v>
      </c>
    </row>
    <row r="30" spans="1:5" ht="15" customHeight="1" x14ac:dyDescent="0.3">
      <c r="A30" s="9">
        <v>39084</v>
      </c>
      <c r="B30" s="11"/>
      <c r="C30" s="13">
        <v>677</v>
      </c>
      <c r="D30" s="12">
        <v>45</v>
      </c>
      <c r="E30" s="10">
        <v>13121</v>
      </c>
    </row>
    <row r="31" spans="1:5" ht="15" customHeight="1" x14ac:dyDescent="0.3">
      <c r="A31" s="9">
        <v>39079</v>
      </c>
      <c r="B31" s="11"/>
      <c r="C31" s="10">
        <v>7322</v>
      </c>
      <c r="D31" s="12">
        <v>45</v>
      </c>
      <c r="E31" s="10">
        <v>13798</v>
      </c>
    </row>
    <row r="32" spans="1:5" ht="15" customHeight="1" x14ac:dyDescent="0.3">
      <c r="A32" s="9">
        <v>38884</v>
      </c>
      <c r="B32" s="10">
        <v>3000</v>
      </c>
      <c r="C32" s="11"/>
      <c r="D32" s="12">
        <v>33.5</v>
      </c>
      <c r="E32" s="10">
        <v>21120</v>
      </c>
    </row>
    <row r="33" spans="1:5" ht="15" customHeight="1" x14ac:dyDescent="0.3">
      <c r="A33" s="11" t="s">
        <v>30</v>
      </c>
      <c r="B33" s="11"/>
      <c r="C33" s="10">
        <v>15000</v>
      </c>
      <c r="D33" s="12">
        <v>42.95</v>
      </c>
      <c r="E33" s="10">
        <v>18120</v>
      </c>
    </row>
    <row r="34" spans="1:5" ht="15" customHeight="1" x14ac:dyDescent="0.3">
      <c r="A34" s="11" t="s">
        <v>30</v>
      </c>
      <c r="B34" s="10">
        <v>15000</v>
      </c>
      <c r="C34" s="11"/>
      <c r="D34" s="12">
        <v>15.5</v>
      </c>
      <c r="E34" s="10">
        <v>33120</v>
      </c>
    </row>
    <row r="35" spans="1:5" ht="15" customHeight="1" x14ac:dyDescent="0.3">
      <c r="A35" s="9">
        <v>38677</v>
      </c>
      <c r="B35" s="10">
        <v>15000</v>
      </c>
      <c r="C35" s="11"/>
      <c r="D35" s="12">
        <v>18</v>
      </c>
      <c r="E35" s="10">
        <v>18120</v>
      </c>
    </row>
    <row r="36" spans="1:5" ht="15" customHeight="1" x14ac:dyDescent="0.3"/>
    <row r="37" spans="1:5" x14ac:dyDescent="0.3">
      <c r="A37" s="25" t="s">
        <v>0</v>
      </c>
      <c r="B37" s="25"/>
      <c r="C37" s="25"/>
      <c r="D37" s="25"/>
      <c r="E37" s="25"/>
    </row>
    <row r="38" spans="1:5" x14ac:dyDescent="0.3">
      <c r="A38" s="25" t="s">
        <v>1</v>
      </c>
      <c r="B38" s="25"/>
      <c r="C38" s="25"/>
      <c r="D38" s="25"/>
      <c r="E38" s="25"/>
    </row>
    <row r="39" spans="1:5" x14ac:dyDescent="0.3">
      <c r="A39" s="25" t="s">
        <v>2</v>
      </c>
      <c r="B39" s="25"/>
      <c r="C39" s="25"/>
      <c r="D39" s="25"/>
      <c r="E39" s="25"/>
    </row>
    <row r="40" spans="1:5" ht="30" customHeight="1" x14ac:dyDescent="0.3">
      <c r="A40" s="24" t="s">
        <v>57</v>
      </c>
      <c r="B40" s="25"/>
      <c r="C40" s="25"/>
      <c r="D40" s="25"/>
      <c r="E40" s="25"/>
    </row>
    <row r="41" spans="1:5" ht="135" customHeight="1" x14ac:dyDescent="0.3">
      <c r="A41" s="24" t="s">
        <v>13</v>
      </c>
      <c r="B41" s="24"/>
      <c r="C41" s="24"/>
      <c r="D41" s="24"/>
      <c r="E41" s="24"/>
    </row>
    <row r="42" spans="1:5" ht="46.5" customHeight="1" x14ac:dyDescent="0.3">
      <c r="A42" s="24" t="s">
        <v>53</v>
      </c>
      <c r="B42" s="25"/>
      <c r="C42" s="25"/>
      <c r="D42" s="25"/>
      <c r="E42" s="25"/>
    </row>
  </sheetData>
  <mergeCells count="7">
    <mergeCell ref="A42:E42"/>
    <mergeCell ref="A40:E40"/>
    <mergeCell ref="A41:E41"/>
    <mergeCell ref="A1:E1"/>
    <mergeCell ref="A37:E37"/>
    <mergeCell ref="A38:E38"/>
    <mergeCell ref="A39:E39"/>
  </mergeCells>
  <pageMargins left="0.7" right="0.7" top="0.78740157499999996" bottom="0.78740157499999996" header="0.3" footer="0.3"/>
  <pageSetup paperSize="9"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1BC482-A327-4D31-A6CA-EA4B42EAA178}">
  <dimension ref="A1:E19"/>
  <sheetViews>
    <sheetView showGridLines="0" zoomScale="130" zoomScaleNormal="130" workbookViewId="0">
      <selection sqref="A1:E1"/>
    </sheetView>
  </sheetViews>
  <sheetFormatPr baseColWidth="10" defaultColWidth="10.85546875" defaultRowHeight="15" x14ac:dyDescent="0.3"/>
  <cols>
    <col min="1" max="1" width="12.5703125" style="16" customWidth="1"/>
    <col min="2" max="2" width="10.85546875" style="16"/>
    <col min="3" max="3" width="15.85546875" style="16" customWidth="1"/>
    <col min="4" max="4" width="12.5703125" style="16" customWidth="1"/>
    <col min="5" max="5" width="18.7109375" style="16" customWidth="1"/>
    <col min="6" max="16384" width="10.85546875" style="16"/>
  </cols>
  <sheetData>
    <row r="1" spans="1:5" ht="15.75" thickBot="1" x14ac:dyDescent="0.35">
      <c r="A1" s="26" t="s">
        <v>12</v>
      </c>
      <c r="B1" s="26"/>
      <c r="C1" s="26"/>
      <c r="D1" s="26"/>
      <c r="E1" s="26"/>
    </row>
    <row r="2" spans="1:5" ht="30.75" thickBot="1" x14ac:dyDescent="0.35">
      <c r="A2" s="2" t="s">
        <v>3</v>
      </c>
      <c r="B2" s="3" t="s">
        <v>4</v>
      </c>
      <c r="C2" s="3" t="s">
        <v>5</v>
      </c>
      <c r="D2" s="3" t="s">
        <v>8</v>
      </c>
      <c r="E2" s="3" t="s">
        <v>10</v>
      </c>
    </row>
    <row r="3" spans="1:5" ht="16.5" x14ac:dyDescent="0.3">
      <c r="A3" s="4" t="s">
        <v>43</v>
      </c>
      <c r="B3" s="5">
        <v>5591</v>
      </c>
      <c r="C3" s="7"/>
      <c r="D3" s="6" t="s">
        <v>44</v>
      </c>
      <c r="E3" s="5">
        <f>E4+B3</f>
        <v>19140</v>
      </c>
    </row>
    <row r="4" spans="1:5" ht="16.5" x14ac:dyDescent="0.3">
      <c r="A4" s="4" t="s">
        <v>48</v>
      </c>
      <c r="B4" s="5">
        <v>407</v>
      </c>
      <c r="C4" s="7"/>
      <c r="D4" s="6">
        <v>33.11</v>
      </c>
      <c r="E4" s="5">
        <f>E5+B4</f>
        <v>13549</v>
      </c>
    </row>
    <row r="5" spans="1:5" x14ac:dyDescent="0.3">
      <c r="A5" s="4">
        <v>45343</v>
      </c>
      <c r="B5" s="5">
        <v>2500</v>
      </c>
      <c r="C5" s="7"/>
      <c r="D5" s="6">
        <v>31.996544</v>
      </c>
      <c r="E5" s="5">
        <f>E6+B5</f>
        <v>13142</v>
      </c>
    </row>
    <row r="6" spans="1:5" s="1" customFormat="1" ht="16.5" x14ac:dyDescent="0.3">
      <c r="A6" s="4" t="s">
        <v>47</v>
      </c>
      <c r="B6" s="5">
        <v>519</v>
      </c>
      <c r="C6" s="7"/>
      <c r="D6" s="6">
        <v>26</v>
      </c>
      <c r="E6" s="5">
        <f>E7+B6</f>
        <v>10642</v>
      </c>
    </row>
    <row r="7" spans="1:5" x14ac:dyDescent="0.3">
      <c r="A7" s="4">
        <v>44743</v>
      </c>
      <c r="B7" s="5">
        <v>123</v>
      </c>
      <c r="C7" s="7"/>
      <c r="D7" s="6">
        <v>21</v>
      </c>
      <c r="E7" s="5">
        <f t="shared" ref="E7:E9" si="0">E8+B7</f>
        <v>10123</v>
      </c>
    </row>
    <row r="8" spans="1:5" x14ac:dyDescent="0.3">
      <c r="A8" s="4">
        <v>44743</v>
      </c>
      <c r="B8" s="5">
        <v>1983</v>
      </c>
      <c r="C8" s="7"/>
      <c r="D8" s="6">
        <v>21.04</v>
      </c>
      <c r="E8" s="5">
        <f t="shared" si="0"/>
        <v>10000</v>
      </c>
    </row>
    <row r="9" spans="1:5" x14ac:dyDescent="0.3">
      <c r="A9" s="4">
        <v>44743</v>
      </c>
      <c r="B9" s="5">
        <v>1094</v>
      </c>
      <c r="C9" s="7"/>
      <c r="D9" s="6">
        <v>21.02</v>
      </c>
      <c r="E9" s="5">
        <f t="shared" si="0"/>
        <v>8017</v>
      </c>
    </row>
    <row r="10" spans="1:5" x14ac:dyDescent="0.3">
      <c r="A10" s="4">
        <v>44694</v>
      </c>
      <c r="B10" s="5">
        <v>692</v>
      </c>
      <c r="C10" s="7"/>
      <c r="D10" s="6">
        <v>23.68</v>
      </c>
      <c r="E10" s="5">
        <f>E11+B10</f>
        <v>6923</v>
      </c>
    </row>
    <row r="11" spans="1:5" x14ac:dyDescent="0.3">
      <c r="A11" s="4">
        <v>44694</v>
      </c>
      <c r="B11" s="5">
        <v>2808</v>
      </c>
      <c r="C11" s="7"/>
      <c r="D11" s="6">
        <v>23.7</v>
      </c>
      <c r="E11" s="5">
        <f>E12+B11</f>
        <v>6231</v>
      </c>
    </row>
    <row r="12" spans="1:5" ht="16.5" x14ac:dyDescent="0.3">
      <c r="A12" s="4" t="s">
        <v>31</v>
      </c>
      <c r="B12" s="5">
        <v>512</v>
      </c>
      <c r="C12" s="7"/>
      <c r="D12" s="6">
        <v>26.33</v>
      </c>
      <c r="E12" s="5">
        <f>E13+B12</f>
        <v>3423</v>
      </c>
    </row>
    <row r="13" spans="1:5" x14ac:dyDescent="0.3">
      <c r="A13" s="4">
        <v>44467</v>
      </c>
      <c r="B13" s="5">
        <v>1000</v>
      </c>
      <c r="C13" s="7"/>
      <c r="D13" s="5" t="s">
        <v>15</v>
      </c>
      <c r="E13" s="5">
        <f>E14+B13</f>
        <v>2911</v>
      </c>
    </row>
    <row r="14" spans="1:5" ht="16.5" x14ac:dyDescent="0.3">
      <c r="A14" s="4" t="s">
        <v>32</v>
      </c>
      <c r="B14" s="5">
        <v>420</v>
      </c>
      <c r="C14" s="7"/>
      <c r="D14" s="6" t="s">
        <v>19</v>
      </c>
      <c r="E14" s="5">
        <f>E15+B14</f>
        <v>1911</v>
      </c>
    </row>
    <row r="15" spans="1:5" ht="16.5" x14ac:dyDescent="0.3">
      <c r="A15" s="4" t="s">
        <v>38</v>
      </c>
      <c r="B15" s="5" t="s">
        <v>6</v>
      </c>
      <c r="C15" s="7"/>
      <c r="D15" s="17" t="s">
        <v>6</v>
      </c>
      <c r="E15" s="5">
        <v>1491</v>
      </c>
    </row>
    <row r="17" spans="1:5" x14ac:dyDescent="0.3">
      <c r="A17" s="16" t="s">
        <v>9</v>
      </c>
    </row>
    <row r="18" spans="1:5" ht="30" customHeight="1" x14ac:dyDescent="0.3">
      <c r="A18" s="24" t="s">
        <v>14</v>
      </c>
      <c r="B18" s="24"/>
      <c r="C18" s="24"/>
      <c r="D18" s="24"/>
      <c r="E18" s="24"/>
    </row>
    <row r="19" spans="1:5" ht="45" customHeight="1" x14ac:dyDescent="0.3">
      <c r="A19" s="24" t="s">
        <v>54</v>
      </c>
      <c r="B19" s="25"/>
      <c r="C19" s="25"/>
      <c r="D19" s="25"/>
      <c r="E19" s="25"/>
    </row>
  </sheetData>
  <mergeCells count="3">
    <mergeCell ref="A1:E1"/>
    <mergeCell ref="A18:E18"/>
    <mergeCell ref="A19:E19"/>
  </mergeCells>
  <pageMargins left="0.7" right="0.7" top="0.78740157499999996" bottom="0.78740157499999996"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2FCF78-5C8A-4EFF-AA4C-8C258D44AC43}">
  <dimension ref="A1:E18"/>
  <sheetViews>
    <sheetView zoomScale="130" zoomScaleNormal="130" workbookViewId="0">
      <selection sqref="A1:E1"/>
    </sheetView>
  </sheetViews>
  <sheetFormatPr baseColWidth="10" defaultColWidth="11.42578125" defaultRowHeight="15" x14ac:dyDescent="0.3"/>
  <cols>
    <col min="1" max="1" width="14.42578125" style="15" customWidth="1"/>
    <col min="2" max="2" width="14.5703125" style="1" customWidth="1"/>
    <col min="3" max="3" width="15.42578125" style="1" customWidth="1"/>
    <col min="4" max="4" width="11.42578125" style="1"/>
    <col min="5" max="5" width="19.42578125" style="1" customWidth="1"/>
    <col min="6" max="16384" width="11.42578125" style="1"/>
  </cols>
  <sheetData>
    <row r="1" spans="1:5" ht="15.75" thickBot="1" x14ac:dyDescent="0.35">
      <c r="A1" s="26" t="s">
        <v>51</v>
      </c>
      <c r="B1" s="26"/>
      <c r="C1" s="26"/>
      <c r="D1" s="26"/>
      <c r="E1" s="26"/>
    </row>
    <row r="2" spans="1:5" ht="30.75" thickBot="1" x14ac:dyDescent="0.35">
      <c r="A2" s="2" t="s">
        <v>3</v>
      </c>
      <c r="B2" s="3" t="s">
        <v>4</v>
      </c>
      <c r="C2" s="3" t="s">
        <v>5</v>
      </c>
      <c r="D2" s="3" t="s">
        <v>8</v>
      </c>
      <c r="E2" s="3" t="s">
        <v>10</v>
      </c>
    </row>
    <row r="3" spans="1:5" ht="16.5" x14ac:dyDescent="0.3">
      <c r="A3" s="4" t="s">
        <v>45</v>
      </c>
      <c r="B3" s="5">
        <v>5886</v>
      </c>
      <c r="C3" s="7"/>
      <c r="D3" s="6" t="s">
        <v>46</v>
      </c>
      <c r="E3" s="5">
        <f t="shared" ref="E3:E8" si="0">E4+B3</f>
        <v>16235</v>
      </c>
    </row>
    <row r="4" spans="1:5" ht="16.5" x14ac:dyDescent="0.3">
      <c r="A4" s="4" t="s">
        <v>50</v>
      </c>
      <c r="B4" s="5">
        <v>407</v>
      </c>
      <c r="C4" s="7"/>
      <c r="D4" s="6">
        <v>33.11</v>
      </c>
      <c r="E4" s="5">
        <f t="shared" si="0"/>
        <v>10349</v>
      </c>
    </row>
    <row r="5" spans="1:5" ht="16.5" x14ac:dyDescent="0.3">
      <c r="A5" s="4" t="s">
        <v>49</v>
      </c>
      <c r="B5" s="5">
        <v>519</v>
      </c>
      <c r="C5" s="7"/>
      <c r="D5" s="6">
        <v>26</v>
      </c>
      <c r="E5" s="5">
        <f t="shared" si="0"/>
        <v>9942</v>
      </c>
    </row>
    <row r="6" spans="1:5" x14ac:dyDescent="0.3">
      <c r="A6" s="4">
        <v>44658</v>
      </c>
      <c r="B6" s="5">
        <v>1560</v>
      </c>
      <c r="C6" s="7"/>
      <c r="D6" s="6">
        <v>25.64</v>
      </c>
      <c r="E6" s="5">
        <f t="shared" si="0"/>
        <v>9423</v>
      </c>
    </row>
    <row r="7" spans="1:5" x14ac:dyDescent="0.3">
      <c r="A7" s="4">
        <v>44658</v>
      </c>
      <c r="B7" s="5">
        <v>440</v>
      </c>
      <c r="C7" s="7"/>
      <c r="D7" s="6">
        <v>25.66</v>
      </c>
      <c r="E7" s="5">
        <f t="shared" si="0"/>
        <v>7863</v>
      </c>
    </row>
    <row r="8" spans="1:5" ht="15.75" customHeight="1" x14ac:dyDescent="0.3">
      <c r="A8" s="4" t="s">
        <v>34</v>
      </c>
      <c r="B8" s="5">
        <v>512</v>
      </c>
      <c r="C8" s="7"/>
      <c r="D8" s="6">
        <v>26.33</v>
      </c>
      <c r="E8" s="5">
        <f t="shared" si="0"/>
        <v>7423</v>
      </c>
    </row>
    <row r="9" spans="1:5" x14ac:dyDescent="0.3">
      <c r="A9" s="4">
        <v>44628</v>
      </c>
      <c r="B9" s="5">
        <v>1942</v>
      </c>
      <c r="C9" s="7"/>
      <c r="D9" s="6">
        <v>24.68</v>
      </c>
      <c r="E9" s="5">
        <f t="shared" ref="E9:E14" si="1">E10+B9</f>
        <v>6911</v>
      </c>
    </row>
    <row r="10" spans="1:5" x14ac:dyDescent="0.3">
      <c r="A10" s="9">
        <v>44628</v>
      </c>
      <c r="B10" s="10">
        <v>58</v>
      </c>
      <c r="C10" s="11"/>
      <c r="D10" s="18">
        <v>24.66</v>
      </c>
      <c r="E10" s="10">
        <f t="shared" si="1"/>
        <v>4969</v>
      </c>
    </row>
    <row r="11" spans="1:5" ht="16.5" x14ac:dyDescent="0.3">
      <c r="A11" s="4" t="s">
        <v>35</v>
      </c>
      <c r="B11" s="5">
        <v>420</v>
      </c>
      <c r="C11" s="7"/>
      <c r="D11" s="6" t="s">
        <v>19</v>
      </c>
      <c r="E11" s="5">
        <f>E12+B11</f>
        <v>4911</v>
      </c>
    </row>
    <row r="12" spans="1:5" ht="16.5" x14ac:dyDescent="0.3">
      <c r="A12" s="4" t="s">
        <v>36</v>
      </c>
      <c r="B12" s="5">
        <v>828</v>
      </c>
      <c r="C12" s="7"/>
      <c r="D12" s="19">
        <v>16.309999999999999</v>
      </c>
      <c r="E12" s="5">
        <f t="shared" si="1"/>
        <v>4491</v>
      </c>
    </row>
    <row r="13" spans="1:5" x14ac:dyDescent="0.3">
      <c r="A13" s="4">
        <v>43903</v>
      </c>
      <c r="B13" s="5">
        <v>2000</v>
      </c>
      <c r="C13" s="7"/>
      <c r="D13" s="17">
        <v>16.3</v>
      </c>
      <c r="E13" s="5">
        <f t="shared" si="1"/>
        <v>3663</v>
      </c>
    </row>
    <row r="14" spans="1:5" x14ac:dyDescent="0.3">
      <c r="A14" s="4">
        <v>43899</v>
      </c>
      <c r="B14" s="5">
        <v>1000</v>
      </c>
      <c r="C14" s="7"/>
      <c r="D14" s="20">
        <v>19.760000000000002</v>
      </c>
      <c r="E14" s="5">
        <f t="shared" si="1"/>
        <v>1663</v>
      </c>
    </row>
    <row r="15" spans="1:5" ht="16.5" x14ac:dyDescent="0.3">
      <c r="A15" s="4" t="s">
        <v>37</v>
      </c>
      <c r="B15" s="5">
        <v>663</v>
      </c>
      <c r="C15" s="7"/>
      <c r="D15" s="20">
        <v>20.34</v>
      </c>
      <c r="E15" s="5">
        <v>663</v>
      </c>
    </row>
    <row r="17" spans="1:5" ht="29.25" customHeight="1" x14ac:dyDescent="0.3">
      <c r="A17" s="24" t="s">
        <v>18</v>
      </c>
      <c r="B17" s="24"/>
      <c r="C17" s="24"/>
      <c r="D17" s="24"/>
      <c r="E17" s="24"/>
    </row>
    <row r="18" spans="1:5" ht="45" customHeight="1" x14ac:dyDescent="0.3">
      <c r="A18" s="24" t="s">
        <v>55</v>
      </c>
      <c r="B18" s="25"/>
      <c r="C18" s="25"/>
      <c r="D18" s="25"/>
      <c r="E18" s="25"/>
    </row>
  </sheetData>
  <mergeCells count="3">
    <mergeCell ref="A1:E1"/>
    <mergeCell ref="A18:E18"/>
    <mergeCell ref="A17:E17"/>
  </mergeCells>
  <pageMargins left="0.7" right="0.7" top="0.78740157499999996" bottom="0.78740157499999996" header="0.3" footer="0.3"/>
  <pageSetup paperSize="9" orientation="portrait"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2FBCD9-1955-45F6-9978-9E276178E3CE}">
  <dimension ref="A1:E16"/>
  <sheetViews>
    <sheetView showGridLines="0" zoomScale="130" zoomScaleNormal="130" workbookViewId="0">
      <selection sqref="A1:E1"/>
    </sheetView>
  </sheetViews>
  <sheetFormatPr baseColWidth="10" defaultColWidth="10.85546875" defaultRowHeight="15" x14ac:dyDescent="0.3"/>
  <cols>
    <col min="1" max="1" width="17.85546875" style="16" customWidth="1"/>
    <col min="2" max="2" width="10.85546875" style="16"/>
    <col min="3" max="3" width="12.85546875" style="16" customWidth="1"/>
    <col min="4" max="4" width="13.42578125" style="16" customWidth="1"/>
    <col min="5" max="5" width="18.5703125" style="16" customWidth="1"/>
    <col min="6" max="16384" width="10.85546875" style="16"/>
  </cols>
  <sheetData>
    <row r="1" spans="1:5" ht="15.75" thickBot="1" x14ac:dyDescent="0.35">
      <c r="A1" s="26" t="s">
        <v>52</v>
      </c>
      <c r="B1" s="26"/>
      <c r="C1" s="26"/>
      <c r="D1" s="26"/>
      <c r="E1" s="26"/>
    </row>
    <row r="2" spans="1:5" ht="30.75" thickBot="1" x14ac:dyDescent="0.35">
      <c r="A2" s="21" t="s">
        <v>3</v>
      </c>
      <c r="B2" s="22" t="s">
        <v>4</v>
      </c>
      <c r="C2" s="22" t="s">
        <v>5</v>
      </c>
      <c r="D2" s="22" t="s">
        <v>8</v>
      </c>
      <c r="E2" s="22" t="s">
        <v>10</v>
      </c>
    </row>
    <row r="3" spans="1:5" ht="16.5" x14ac:dyDescent="0.3">
      <c r="A3" s="4" t="s">
        <v>43</v>
      </c>
      <c r="B3" s="5">
        <v>6052</v>
      </c>
      <c r="C3" s="7"/>
      <c r="D3" s="6" t="s">
        <v>44</v>
      </c>
      <c r="E3" s="5">
        <f>E4+B3</f>
        <v>20301</v>
      </c>
    </row>
    <row r="4" spans="1:5" ht="16.5" x14ac:dyDescent="0.3">
      <c r="A4" s="4" t="s">
        <v>48</v>
      </c>
      <c r="B4" s="5">
        <v>407</v>
      </c>
      <c r="C4" s="7"/>
      <c r="D4" s="6">
        <v>33.11</v>
      </c>
      <c r="E4" s="5">
        <f>E5+B4</f>
        <v>14249</v>
      </c>
    </row>
    <row r="5" spans="1:5" s="1" customFormat="1" ht="16.5" x14ac:dyDescent="0.3">
      <c r="A5" s="4" t="s">
        <v>47</v>
      </c>
      <c r="B5" s="5">
        <v>519</v>
      </c>
      <c r="C5" s="7"/>
      <c r="D5" s="6">
        <v>26</v>
      </c>
      <c r="E5" s="5">
        <f>E6+B5</f>
        <v>13842</v>
      </c>
    </row>
    <row r="6" spans="1:5" x14ac:dyDescent="0.3">
      <c r="A6" s="4">
        <v>44693</v>
      </c>
      <c r="B6" s="5">
        <v>2500</v>
      </c>
      <c r="C6" s="7"/>
      <c r="D6" s="6">
        <v>22.24</v>
      </c>
      <c r="E6" s="5">
        <f t="shared" ref="E6:E11" si="0">E7+B6</f>
        <v>13323</v>
      </c>
    </row>
    <row r="7" spans="1:5" x14ac:dyDescent="0.3">
      <c r="A7" s="4">
        <v>44658</v>
      </c>
      <c r="B7" s="5">
        <v>2000</v>
      </c>
      <c r="C7" s="7"/>
      <c r="D7" s="6">
        <v>25</v>
      </c>
      <c r="E7" s="5">
        <f t="shared" si="0"/>
        <v>10823</v>
      </c>
    </row>
    <row r="8" spans="1:5" ht="16.5" x14ac:dyDescent="0.3">
      <c r="A8" s="4" t="s">
        <v>31</v>
      </c>
      <c r="B8" s="5">
        <v>512</v>
      </c>
      <c r="C8" s="7"/>
      <c r="D8" s="6">
        <v>26.33</v>
      </c>
      <c r="E8" s="5">
        <f t="shared" si="0"/>
        <v>8823</v>
      </c>
    </row>
    <row r="9" spans="1:5" x14ac:dyDescent="0.3">
      <c r="A9" s="4">
        <v>44628</v>
      </c>
      <c r="B9" s="5">
        <v>2000</v>
      </c>
      <c r="C9" s="7"/>
      <c r="D9" s="6" t="s">
        <v>17</v>
      </c>
      <c r="E9" s="5">
        <f t="shared" si="0"/>
        <v>8311</v>
      </c>
    </row>
    <row r="10" spans="1:5" x14ac:dyDescent="0.3">
      <c r="A10" s="4">
        <v>44477</v>
      </c>
      <c r="B10" s="5">
        <v>2000</v>
      </c>
      <c r="C10" s="7"/>
      <c r="D10" s="6" t="s">
        <v>16</v>
      </c>
      <c r="E10" s="5">
        <f t="shared" si="0"/>
        <v>6311</v>
      </c>
    </row>
    <row r="11" spans="1:5" ht="16.5" x14ac:dyDescent="0.3">
      <c r="A11" s="4" t="s">
        <v>32</v>
      </c>
      <c r="B11" s="5">
        <v>420</v>
      </c>
      <c r="C11" s="7"/>
      <c r="D11" s="6" t="s">
        <v>19</v>
      </c>
      <c r="E11" s="5">
        <f t="shared" si="0"/>
        <v>4311</v>
      </c>
    </row>
    <row r="12" spans="1:5" ht="16.5" x14ac:dyDescent="0.3">
      <c r="A12" s="4" t="s">
        <v>33</v>
      </c>
      <c r="B12" s="5" t="s">
        <v>6</v>
      </c>
      <c r="C12" s="7"/>
      <c r="D12" s="17" t="s">
        <v>6</v>
      </c>
      <c r="E12" s="5">
        <v>3891</v>
      </c>
    </row>
    <row r="14" spans="1:5" x14ac:dyDescent="0.3">
      <c r="A14" s="16" t="s">
        <v>7</v>
      </c>
    </row>
    <row r="15" spans="1:5" ht="32.25" customHeight="1" x14ac:dyDescent="0.3">
      <c r="A15" s="24" t="s">
        <v>14</v>
      </c>
      <c r="B15" s="24"/>
      <c r="C15" s="24"/>
      <c r="D15" s="24"/>
      <c r="E15" s="24"/>
    </row>
    <row r="16" spans="1:5" ht="46.5" customHeight="1" x14ac:dyDescent="0.3">
      <c r="A16" s="24" t="s">
        <v>56</v>
      </c>
      <c r="B16" s="25"/>
      <c r="C16" s="25"/>
      <c r="D16" s="25"/>
      <c r="E16" s="25"/>
    </row>
  </sheetData>
  <mergeCells count="3">
    <mergeCell ref="A1:E1"/>
    <mergeCell ref="A15:E15"/>
    <mergeCell ref="A16:E16"/>
  </mergeCells>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4</vt:i4>
      </vt:variant>
    </vt:vector>
  </HeadingPairs>
  <TitlesOfParts>
    <vt:vector size="4" baseType="lpstr">
      <vt:lpstr>Heimo Scheuch</vt:lpstr>
      <vt:lpstr>Gerhard Hanke</vt:lpstr>
      <vt:lpstr>Solveig Menard-Galli</vt:lpstr>
      <vt:lpstr>Harald Schwarzmayr</vt:lpstr>
    </vt:vector>
  </TitlesOfParts>
  <Company>Wienerberger AG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Barbara Elian</dc:creator>
  <cp:lastModifiedBy>Therese Kränkl</cp:lastModifiedBy>
  <dcterms:created xsi:type="dcterms:W3CDTF">2018-07-23T13:12:39Z</dcterms:created>
  <dcterms:modified xsi:type="dcterms:W3CDTF">2024-04-25T13:38:43Z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